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25" windowWidth="14805" windowHeight="6720" activeTab="0"/>
  </bookViews>
  <sheets>
    <sheet name="399-MGHP toàn trường" sheetId="1" r:id="rId1"/>
    <sheet name="400-MGHP khó khăn" sheetId="2" r:id="rId2"/>
    <sheet name="401-HTCPHT" sheetId="3" r:id="rId3"/>
    <sheet name="402-HTHT" sheetId="4" r:id="rId4"/>
    <sheet name="403-TCXH" sheetId="5" r:id="rId5"/>
    <sheet name="Bo sung" sheetId="6" r:id="rId6"/>
  </sheets>
  <definedNames>
    <definedName name="_xlnm._FilterDatabase" localSheetId="0" hidden="1">'399-MGHP toàn trường'!$A$10:$Q$404</definedName>
    <definedName name="_xlnm._FilterDatabase" localSheetId="4" hidden="1">'403-TCXH'!$A$8:$I$253</definedName>
    <definedName name="_xlfn.COUNTIFS" hidden="1">#NAME?</definedName>
    <definedName name="_xlnm.Print_Titles" localSheetId="0">'399-MGHP toàn trường'!$8:$10</definedName>
    <definedName name="_xlnm.Print_Titles" localSheetId="1">'400-MGHP khó khăn'!$9:$11</definedName>
    <definedName name="_xlnm.Print_Titles" localSheetId="2">'401-HTCPHT'!$8:$9</definedName>
    <definedName name="_xlnm.Print_Titles" localSheetId="4">'403-TCXH'!$8:$8</definedName>
  </definedNames>
  <calcPr fullCalcOnLoad="1"/>
</workbook>
</file>

<file path=xl/sharedStrings.xml><?xml version="1.0" encoding="utf-8"?>
<sst xmlns="http://schemas.openxmlformats.org/spreadsheetml/2006/main" count="4068" uniqueCount="1076">
  <si>
    <t>STT</t>
  </si>
  <si>
    <t>Ngày sinh</t>
  </si>
  <si>
    <t>ĐẠI HỌC THÁI NGUYÊN</t>
  </si>
  <si>
    <t>Mã SV</t>
  </si>
  <si>
    <t>Họ tên</t>
  </si>
  <si>
    <t>CỘNG HÒA XÃ HỘI CHỦ NGHĨA VIỆT NAM</t>
  </si>
  <si>
    <t>Độc lập - Tự do - Hạnh phúc</t>
  </si>
  <si>
    <t>TRƯỜNG ĐẠI HỌC KINH TẾ &amp;QTKD</t>
  </si>
  <si>
    <t>Lớp</t>
  </si>
  <si>
    <t>Giảm 50%</t>
  </si>
  <si>
    <t>Miễn 100%</t>
  </si>
  <si>
    <t>Tổng cộng</t>
  </si>
  <si>
    <t>sinh viên</t>
  </si>
  <si>
    <t>Giảm 70%</t>
  </si>
  <si>
    <t>Nguyễn Thị Thu Hương</t>
  </si>
  <si>
    <t>Hoàng Thị Phượng</t>
  </si>
  <si>
    <t>Vi Thị Quỳnh</t>
  </si>
  <si>
    <t>Lý Thị Thương</t>
  </si>
  <si>
    <t>Hoàng Thị Thùy Linh</t>
  </si>
  <si>
    <t>DTE1873403010319</t>
  </si>
  <si>
    <t>Nguyễn Thị Minh Nguyệt</t>
  </si>
  <si>
    <t>DTE1873403010149</t>
  </si>
  <si>
    <t>Vũ Lê Học</t>
  </si>
  <si>
    <t>Lục Thị Chi</t>
  </si>
  <si>
    <t>DTE1873403010117</t>
  </si>
  <si>
    <t>Lý Thị Hiên</t>
  </si>
  <si>
    <t>DTE1873403010161</t>
  </si>
  <si>
    <t>Thiêm Thị Huệ</t>
  </si>
  <si>
    <t>DTE1873403010378</t>
  </si>
  <si>
    <t>DTE1873403010400</t>
  </si>
  <si>
    <t>Lê Thị Phương Thảo</t>
  </si>
  <si>
    <t>DTE1873403010037</t>
  </si>
  <si>
    <t>Mai Lan Chi</t>
  </si>
  <si>
    <t>DTE1873403010495</t>
  </si>
  <si>
    <t>Lê Thị Hải Yến</t>
  </si>
  <si>
    <t>DTE1873403010053</t>
  </si>
  <si>
    <t>Nguyễn Thị Dung</t>
  </si>
  <si>
    <t>DTE1873403010104</t>
  </si>
  <si>
    <t>Bùi Hồng Hạnh</t>
  </si>
  <si>
    <t>DTE1873403010113</t>
  </si>
  <si>
    <t>Đoàn Thị Hảo</t>
  </si>
  <si>
    <t>DTE1873403010377</t>
  </si>
  <si>
    <t>Triệu Thị Quỳnh</t>
  </si>
  <si>
    <t>DTE1873403010122</t>
  </si>
  <si>
    <t>Hoàng Thu Hiền</t>
  </si>
  <si>
    <t>DTE1873403010162</t>
  </si>
  <si>
    <t>Triệu Thị Huệ</t>
  </si>
  <si>
    <t>DTE1873403010163</t>
  </si>
  <si>
    <t>Triệu Thị Bích Huệ</t>
  </si>
  <si>
    <t>DTE1873403010225</t>
  </si>
  <si>
    <t>Tô Phương Lan</t>
  </si>
  <si>
    <t>DTE1873403010003</t>
  </si>
  <si>
    <t>Chu Phương Anh</t>
  </si>
  <si>
    <t>DTE1873403010047</t>
  </si>
  <si>
    <t>Dương Thị Dậu</t>
  </si>
  <si>
    <t>DTE1873403010131</t>
  </si>
  <si>
    <t>Phùng Thị Thu Hiền</t>
  </si>
  <si>
    <t>DTE1873403010173</t>
  </si>
  <si>
    <t>Lương Thị Mai Hương</t>
  </si>
  <si>
    <t>DTE1873403010180</t>
  </si>
  <si>
    <t>Sùng Thị Hương</t>
  </si>
  <si>
    <t>DTE1873403010287</t>
  </si>
  <si>
    <t>Nguyễn Thị Mến</t>
  </si>
  <si>
    <t>DTE1873403010288</t>
  </si>
  <si>
    <t>Nguyễn Thị Miên</t>
  </si>
  <si>
    <t>DTE1873403010464</t>
  </si>
  <si>
    <t>Phạm Thị Thu Trang</t>
  </si>
  <si>
    <t>DTE1873403010221</t>
  </si>
  <si>
    <t>Phạm Thị Ngọc Lam</t>
  </si>
  <si>
    <t>DTE1873403010227</t>
  </si>
  <si>
    <t>Lý Thị Phương Liên</t>
  </si>
  <si>
    <t>DTE1873403010230</t>
  </si>
  <si>
    <t>Bùi Thị Linh</t>
  </si>
  <si>
    <t>DTE1873403010239</t>
  </si>
  <si>
    <t>DTE1873403010316</t>
  </si>
  <si>
    <t>Hoàng Thị Minh Nguyệt</t>
  </si>
  <si>
    <t>DTE1873403010317</t>
  </si>
  <si>
    <t>DTE1873403010371</t>
  </si>
  <si>
    <t>Lường Thị Quỳnh</t>
  </si>
  <si>
    <t>DTE1873403010386</t>
  </si>
  <si>
    <t>Nguyễn Thị Nguyên Thái</t>
  </si>
  <si>
    <t>DTE1873403010471</t>
  </si>
  <si>
    <t>Dương Văn Trường</t>
  </si>
  <si>
    <t>DTE1873101010007</t>
  </si>
  <si>
    <t>Nguyễn Văn Hùng</t>
  </si>
  <si>
    <t>DTE1873101040003</t>
  </si>
  <si>
    <t>Trần Văn Hoàng</t>
  </si>
  <si>
    <t>DTE1873801070013</t>
  </si>
  <si>
    <t>Đỗ Ngọc Hà</t>
  </si>
  <si>
    <t>DTE1873801070021</t>
  </si>
  <si>
    <t>DTE1873801070049</t>
  </si>
  <si>
    <t>Lò Văn Quý</t>
  </si>
  <si>
    <t>DTE1873801070076</t>
  </si>
  <si>
    <t>Nguyễn Thị Tuyên</t>
  </si>
  <si>
    <t>DTE1873801070010</t>
  </si>
  <si>
    <t>Phùng Anh Dũng</t>
  </si>
  <si>
    <t>DTE1873801070046</t>
  </si>
  <si>
    <t>Nông Thị Nhung</t>
  </si>
  <si>
    <t>DTE1873801070087</t>
  </si>
  <si>
    <t>Hoàng Mùi Sao</t>
  </si>
  <si>
    <t>DTE1873801070062</t>
  </si>
  <si>
    <t>Phương Thị Tính</t>
  </si>
  <si>
    <t>DTE1873801070065</t>
  </si>
  <si>
    <t>Lê Thị Quỳnh Trang</t>
  </si>
  <si>
    <t>DTE1873401150048</t>
  </si>
  <si>
    <t>Dương Thanh Trà</t>
  </si>
  <si>
    <t>DTE1878101030014</t>
  </si>
  <si>
    <t>Nguyễn Thị Điệp</t>
  </si>
  <si>
    <t>DTE1878101030033</t>
  </si>
  <si>
    <t>Hoàng Thị Linh</t>
  </si>
  <si>
    <t>DTE1878101030062</t>
  </si>
  <si>
    <t>Lục Thị Yến</t>
  </si>
  <si>
    <t>DTE1873401010017</t>
  </si>
  <si>
    <t>Lê Quảng Bình</t>
  </si>
  <si>
    <t>DTE1873401010114</t>
  </si>
  <si>
    <t>Sùng A Minh</t>
  </si>
  <si>
    <t>DTE1873401010127</t>
  </si>
  <si>
    <t>Triệu Kim Ngân</t>
  </si>
  <si>
    <t>DTE1873401010161</t>
  </si>
  <si>
    <t>Lương Hồng Thắm</t>
  </si>
  <si>
    <t>DTE1873401010177</t>
  </si>
  <si>
    <t>Ma Trịnh Hoài Thương</t>
  </si>
  <si>
    <t>DTE1873401010117</t>
  </si>
  <si>
    <t>Triệu Lệ My</t>
  </si>
  <si>
    <t>DTE1873401010178</t>
  </si>
  <si>
    <t>Đàm Thị Phương Thùy</t>
  </si>
  <si>
    <t>DTE1873401010176</t>
  </si>
  <si>
    <t>DTE1873401010033</t>
  </si>
  <si>
    <t>Lộc Đức Duy</t>
  </si>
  <si>
    <t>DTE1873401010037</t>
  </si>
  <si>
    <t>Vương Xuân Duy</t>
  </si>
  <si>
    <t>DTE1873401010026</t>
  </si>
  <si>
    <t>Nịnh Thái Định</t>
  </si>
  <si>
    <t>DTE1873401010041</t>
  </si>
  <si>
    <t>Hoàng Hương Giang</t>
  </si>
  <si>
    <t>DTE1873401010048</t>
  </si>
  <si>
    <t>Long Thị Ngọc Hân</t>
  </si>
  <si>
    <t>DTE1873401010090</t>
  </si>
  <si>
    <t>Xồng Bá Khư</t>
  </si>
  <si>
    <t>DTE1873401010039</t>
  </si>
  <si>
    <t>Bùi Thị Linh Giang</t>
  </si>
  <si>
    <t>DTE1873401010179</t>
  </si>
  <si>
    <t>Lý Thị Thủy</t>
  </si>
  <si>
    <t>DTE1873402010025</t>
  </si>
  <si>
    <t>Hoàng Thu Hải</t>
  </si>
  <si>
    <t>DTE1873402010026</t>
  </si>
  <si>
    <t>Lý Diệu Hân</t>
  </si>
  <si>
    <t>DTE1873402010124</t>
  </si>
  <si>
    <t>Vũ Đăng Khoa</t>
  </si>
  <si>
    <t>DTE1873402010120</t>
  </si>
  <si>
    <t>Mã Thị Trà My</t>
  </si>
  <si>
    <t>DTE1873402010087</t>
  </si>
  <si>
    <t>Mã Đức Thắng</t>
  </si>
  <si>
    <t>Ghi chú</t>
  </si>
  <si>
    <t>DTE1873403010042</t>
  </si>
  <si>
    <t>Ma Thị Kim Cúc</t>
  </si>
  <si>
    <t>DTE1873403010139</t>
  </si>
  <si>
    <t>Hoàng Thị Thúy Hoa</t>
  </si>
  <si>
    <t>DTE1873403010171</t>
  </si>
  <si>
    <t>Lục Thu Hương</t>
  </si>
  <si>
    <t>DTE1873403010178</t>
  </si>
  <si>
    <t>DTE1873403010004</t>
  </si>
  <si>
    <t>Đàm Thị Lan Anh</t>
  </si>
  <si>
    <t>DTE1873403010229</t>
  </si>
  <si>
    <t>Vi Thu Liễu</t>
  </si>
  <si>
    <t>DTE1873403010357</t>
  </si>
  <si>
    <t>Sừng Lé Hừ</t>
  </si>
  <si>
    <t>DTE1873801070035</t>
  </si>
  <si>
    <t>Lò Thị Kim Loan</t>
  </si>
  <si>
    <t>DTE1878101030046</t>
  </si>
  <si>
    <t>Dương Thị Phương</t>
  </si>
  <si>
    <t>DTE1873401010182</t>
  </si>
  <si>
    <t>Nguyễn Trung Tín</t>
  </si>
  <si>
    <t>Nông Thị Hạnh</t>
  </si>
  <si>
    <t>Hoàng Trường Long</t>
  </si>
  <si>
    <t>Ma Thị Thu Uyên</t>
  </si>
  <si>
    <t>DTE1753403010062</t>
  </si>
  <si>
    <t>Triệu Thị Diễm</t>
  </si>
  <si>
    <t>DTE1753403010257</t>
  </si>
  <si>
    <t>Hoàng Thị Nga</t>
  </si>
  <si>
    <t>DTE1753403010264</t>
  </si>
  <si>
    <t>Hoàng Thị Ngân</t>
  </si>
  <si>
    <t>DTE1753403010286</t>
  </si>
  <si>
    <t>Đặng Quỳnh Như</t>
  </si>
  <si>
    <t>DTE1753403010380</t>
  </si>
  <si>
    <t>Mông Thị Thu</t>
  </si>
  <si>
    <t>DTE1753403010099</t>
  </si>
  <si>
    <t>Hàn Minh Hằng</t>
  </si>
  <si>
    <t>DTE1753403010368</t>
  </si>
  <si>
    <t>Thân Phương Thảo</t>
  </si>
  <si>
    <t>DTE1753403010029</t>
  </si>
  <si>
    <t>Trịnh Trung Anh</t>
  </si>
  <si>
    <t>DTE1753403010073</t>
  </si>
  <si>
    <t>Gia Thị Dương</t>
  </si>
  <si>
    <t>DTE1753403010112</t>
  </si>
  <si>
    <t>Phạm Thị Hạnh</t>
  </si>
  <si>
    <t>DTE1753403010462</t>
  </si>
  <si>
    <t>Phạm Bảo Yến</t>
  </si>
  <si>
    <t>DTE1753403010060</t>
  </si>
  <si>
    <t>Nông Văn Đạt</t>
  </si>
  <si>
    <t>DTE1753403010194</t>
  </si>
  <si>
    <t>Hoàng Thị Kiều</t>
  </si>
  <si>
    <t>DTE1753403010296</t>
  </si>
  <si>
    <t>Sầm Hoàng Thu Niềm</t>
  </si>
  <si>
    <t>DTE1753403010376</t>
  </si>
  <si>
    <t>Dương Hải Thoại</t>
  </si>
  <si>
    <t>DTE1753403010441</t>
  </si>
  <si>
    <t>DTE1753403010041</t>
  </si>
  <si>
    <t>Nguyễn Thị Bé</t>
  </si>
  <si>
    <t>DTE1753403010154</t>
  </si>
  <si>
    <t>Bàn Thị Hương</t>
  </si>
  <si>
    <t>DTE1753403010196</t>
  </si>
  <si>
    <t>Ma Thị Lan</t>
  </si>
  <si>
    <t>DTE1753403010262</t>
  </si>
  <si>
    <t>Trương Thị Hằng Nga</t>
  </si>
  <si>
    <t>DTE1753403010273</t>
  </si>
  <si>
    <t>Sằm Thị Hồng Ngọc</t>
  </si>
  <si>
    <t>DTE1753403010319</t>
  </si>
  <si>
    <t>Phùng Khù Pư</t>
  </si>
  <si>
    <t>DTE1753403010366</t>
  </si>
  <si>
    <t>Nguyễn Thị Thảo</t>
  </si>
  <si>
    <t>DTE1753403010201</t>
  </si>
  <si>
    <t>Lường Thị Lệ</t>
  </si>
  <si>
    <t>DTE1753403010231</t>
  </si>
  <si>
    <t>Ma Thị Loàn</t>
  </si>
  <si>
    <t>DTE1753403010275</t>
  </si>
  <si>
    <t>Hoàng Minh Nguyệt</t>
  </si>
  <si>
    <t>DTE1753403010408</t>
  </si>
  <si>
    <t>Dương Thùy Trang</t>
  </si>
  <si>
    <t>DTE1753403010483</t>
  </si>
  <si>
    <t>Đỗ Huyền Trang</t>
  </si>
  <si>
    <t>DTE1753403010452</t>
  </si>
  <si>
    <t>Chu Thị Việt</t>
  </si>
  <si>
    <t>DTE1753403010111</t>
  </si>
  <si>
    <t>DTE1753403010437</t>
  </si>
  <si>
    <t>Đồng Thị Thu Uyên</t>
  </si>
  <si>
    <t>DTE1753403010451</t>
  </si>
  <si>
    <t>Tô Hoàng Văn</t>
  </si>
  <si>
    <t>DTE1753403010453</t>
  </si>
  <si>
    <t>Lồ Văn Việt</t>
  </si>
  <si>
    <t>DTE1753101010012</t>
  </si>
  <si>
    <t>Nguyễn Văn Duy</t>
  </si>
  <si>
    <t>DTE1753101010031</t>
  </si>
  <si>
    <t>Lưu Trung Kiên</t>
  </si>
  <si>
    <t>DTE1753101010035</t>
  </si>
  <si>
    <t>Sì Go Lòng</t>
  </si>
  <si>
    <t>DTE1753101010059</t>
  </si>
  <si>
    <t>Lù A Thanh</t>
  </si>
  <si>
    <t>DTE1753101010052</t>
  </si>
  <si>
    <t>Bàn Thị Thương</t>
  </si>
  <si>
    <t>DTE1753101010057</t>
  </si>
  <si>
    <t>Nông Như Yến</t>
  </si>
  <si>
    <t>DTE1753801070008</t>
  </si>
  <si>
    <t>Nguyễn Hải Anh</t>
  </si>
  <si>
    <t>DTE1753801070156</t>
  </si>
  <si>
    <t>Nguyễn Duyên Cường</t>
  </si>
  <si>
    <t>DTE1753801070052</t>
  </si>
  <si>
    <t>Mạc Trung Huấn</t>
  </si>
  <si>
    <t>DTE1753801070141</t>
  </si>
  <si>
    <t>Hà Thị Phương</t>
  </si>
  <si>
    <t>DTE1753801070140</t>
  </si>
  <si>
    <t>Nguyễn Thế Sơn</t>
  </si>
  <si>
    <t>DTE1753801070098</t>
  </si>
  <si>
    <t>Hoàng Thị Thắm</t>
  </si>
  <si>
    <t>DTE1753801070142</t>
  </si>
  <si>
    <t>Lò Văn Thân</t>
  </si>
  <si>
    <t>DTE1753801070123</t>
  </si>
  <si>
    <t>Vy Thị Tuyết</t>
  </si>
  <si>
    <t>DTE1753801070129</t>
  </si>
  <si>
    <t>Bùi Ngọc Vinh</t>
  </si>
  <si>
    <t>DTE1753801070135</t>
  </si>
  <si>
    <t>Nguyễn Thị Tiểu Yến</t>
  </si>
  <si>
    <t>DTE1753801070029</t>
  </si>
  <si>
    <t>Triệu Triều Dũng</t>
  </si>
  <si>
    <t>DTE1753801070044</t>
  </si>
  <si>
    <t>Đới Ngọc Hiển</t>
  </si>
  <si>
    <t>DTE1753801070050</t>
  </si>
  <si>
    <t>Triệu Thị Hoa</t>
  </si>
  <si>
    <t>DTE1753801070149</t>
  </si>
  <si>
    <t>Tống Quý Mạnh</t>
  </si>
  <si>
    <t>DTE1753801070089</t>
  </si>
  <si>
    <t>Nguyễn Thu Phương</t>
  </si>
  <si>
    <t>DTE1753801070092</t>
  </si>
  <si>
    <t>Hoàng Thị Hương Quỳnh</t>
  </si>
  <si>
    <t>DTE1753801070145</t>
  </si>
  <si>
    <t>Lường Văn Thành</t>
  </si>
  <si>
    <t>DTE1753801070108</t>
  </si>
  <si>
    <t>Đào Minh Thúy</t>
  </si>
  <si>
    <t>DTE1753801070113</t>
  </si>
  <si>
    <t>Nguyễn Thị Huyền Trang</t>
  </si>
  <si>
    <t>DTE1753801070120</t>
  </si>
  <si>
    <t>Chú Khai Trường</t>
  </si>
  <si>
    <t>DTE1753801070121</t>
  </si>
  <si>
    <t>Vì Văn Tuấn</t>
  </si>
  <si>
    <t>DTE1753401150031</t>
  </si>
  <si>
    <t>DTE1753401030003</t>
  </si>
  <si>
    <t>Vũ Thị Chuyên</t>
  </si>
  <si>
    <t>DTE1753401030007</t>
  </si>
  <si>
    <t>Nông Thị Thu Hoài</t>
  </si>
  <si>
    <t>DTE1753401030041</t>
  </si>
  <si>
    <t>Nguyễn Thị Thu Luyến</t>
  </si>
  <si>
    <t>DTE1753401030040</t>
  </si>
  <si>
    <t>Quan Thị Lượng</t>
  </si>
  <si>
    <t>DTE1753401030012</t>
  </si>
  <si>
    <t>Lý Thị Thay</t>
  </si>
  <si>
    <t>DTE1753401010031</t>
  </si>
  <si>
    <t>Ma Thị Hảo</t>
  </si>
  <si>
    <t>DTE1753401010057</t>
  </si>
  <si>
    <t>Vũ Thị Huyền</t>
  </si>
  <si>
    <t>DTE1753401010142</t>
  </si>
  <si>
    <t>Hoàng Tú Lan</t>
  </si>
  <si>
    <t>DTE1753401010019</t>
  </si>
  <si>
    <t>Nguyễn Đình Dũng</t>
  </si>
  <si>
    <t>DTE1753401010141</t>
  </si>
  <si>
    <t>Lý Mùi Ghển</t>
  </si>
  <si>
    <t>DTE1753401010062</t>
  </si>
  <si>
    <t>DTE1753401010104</t>
  </si>
  <si>
    <t>Hoàng Hoài Thu</t>
  </si>
  <si>
    <t>DTE1753402010065</t>
  </si>
  <si>
    <t>Hoàng Thị Hành</t>
  </si>
  <si>
    <t>DTE1753402010028</t>
  </si>
  <si>
    <t>Chu Thị Hương</t>
  </si>
  <si>
    <t>DTE1753402010043</t>
  </si>
  <si>
    <t>Nguyễn Quang Nghĩa</t>
  </si>
  <si>
    <t>DTE1753402010052</t>
  </si>
  <si>
    <t>Nguyễn Phương Thảo</t>
  </si>
  <si>
    <t>DTE1753402010073</t>
  </si>
  <si>
    <t>Nguyễn Thị Xoan</t>
  </si>
  <si>
    <t>DTE1873403010393</t>
  </si>
  <si>
    <t>Dương Phương Thảo</t>
  </si>
  <si>
    <t>DTE1873403010419</t>
  </si>
  <si>
    <t>Vi Thị Thảo</t>
  </si>
  <si>
    <t>DTE1873401010018</t>
  </si>
  <si>
    <t>Tô Thanh Bình</t>
  </si>
  <si>
    <t>DTE1873401010226</t>
  </si>
  <si>
    <t>Ma Thị Uyên</t>
  </si>
  <si>
    <t>DTE1873402010099</t>
  </si>
  <si>
    <t>Dương Thị Thùy Trang</t>
  </si>
  <si>
    <t>DTE1873402010122</t>
  </si>
  <si>
    <t>Nghiêm Thu Trang</t>
  </si>
  <si>
    <t>DTE1873101050006</t>
  </si>
  <si>
    <t>Thàng Thị Soi</t>
  </si>
  <si>
    <t>DTE1953403010067</t>
  </si>
  <si>
    <t>Hà Thị Thu Huyền</t>
  </si>
  <si>
    <t>K16 - Kế toán 1</t>
  </si>
  <si>
    <t>DTE1953403010148</t>
  </si>
  <si>
    <t>Ma Thị Phương Thảo</t>
  </si>
  <si>
    <t>DTE1953403010191</t>
  </si>
  <si>
    <t>Trần Thị Cẩm Vân</t>
  </si>
  <si>
    <t>DTE1953403010007</t>
  </si>
  <si>
    <t>Ma Ngọc Anh</t>
  </si>
  <si>
    <t>K16 - Kế toán 2</t>
  </si>
  <si>
    <t>DTE1953403010037</t>
  </si>
  <si>
    <t>Lý Châu Hà</t>
  </si>
  <si>
    <t>DTE1953403010046</t>
  </si>
  <si>
    <t>Trần Thu Hiền</t>
  </si>
  <si>
    <t>DTE1953403010429</t>
  </si>
  <si>
    <t>Nông Thị Huyền Khanh</t>
  </si>
  <si>
    <t>DTE1953403010177</t>
  </si>
  <si>
    <t>Ma Khánh Vân</t>
  </si>
  <si>
    <t>DTE1953403010031</t>
  </si>
  <si>
    <t>Nông Văn Dũng</t>
  </si>
  <si>
    <t>K16 - Kế toán 3</t>
  </si>
  <si>
    <t>DTE1953403010044</t>
  </si>
  <si>
    <t>Liểu Thị Ngọc Hằng</t>
  </si>
  <si>
    <t>DTE1953403010075</t>
  </si>
  <si>
    <t>Đàm Triệu Huỳnh</t>
  </si>
  <si>
    <t>DTE1953403010080</t>
  </si>
  <si>
    <t>Trần Hiếu Kiên</t>
  </si>
  <si>
    <t>DTE1953403010083</t>
  </si>
  <si>
    <t>Sằm Thị Phương Lan</t>
  </si>
  <si>
    <t>DTE1953403010117</t>
  </si>
  <si>
    <t>Ma Thị Bích Ngân</t>
  </si>
  <si>
    <t>DTE1953403010290</t>
  </si>
  <si>
    <t>Bùi Phương Thảo</t>
  </si>
  <si>
    <t>DTE1953403010197</t>
  </si>
  <si>
    <t>Nguyễn Hải Yến</t>
  </si>
  <si>
    <t>DTE1953403010251</t>
  </si>
  <si>
    <t>Bùi Kim Anh</t>
  </si>
  <si>
    <t>K16 - Kế toán 4</t>
  </si>
  <si>
    <t>DTE1953403010432</t>
  </si>
  <si>
    <t>Hoàng Thị Kim Chi</t>
  </si>
  <si>
    <t>DTE1953403010219</t>
  </si>
  <si>
    <t>Đinh Thị Giang</t>
  </si>
  <si>
    <t>DTE1953403010329</t>
  </si>
  <si>
    <t>Đàm Thị Thu Huế</t>
  </si>
  <si>
    <t>DTE1953403010296</t>
  </si>
  <si>
    <t>Trần Thị Phương Liên</t>
  </si>
  <si>
    <t>K16 - Kế toán 5</t>
  </si>
  <si>
    <t>K16 - Kế toán 6</t>
  </si>
  <si>
    <t>DTE1953403010401</t>
  </si>
  <si>
    <t>Lâm Thị Bé</t>
  </si>
  <si>
    <t>DTE1953403010324</t>
  </si>
  <si>
    <t>Trần Đình Đạt</t>
  </si>
  <si>
    <t>DTE1953403010354</t>
  </si>
  <si>
    <t>Phan Thị Hà</t>
  </si>
  <si>
    <t>DTE1953403010337</t>
  </si>
  <si>
    <t>Hoàng Thị Hảo</t>
  </si>
  <si>
    <t>DTE1953403010349</t>
  </si>
  <si>
    <t>Mã Thị Thu Hiền</t>
  </si>
  <si>
    <t>DTE1953403010357</t>
  </si>
  <si>
    <t>Thào Thị Hoa</t>
  </si>
  <si>
    <t>DTE1953403010377</t>
  </si>
  <si>
    <t>Nguyễn Thị Hoài</t>
  </si>
  <si>
    <t>DTE1953403010405</t>
  </si>
  <si>
    <t>Ma Thị Hường</t>
  </si>
  <si>
    <t>DTE1953403010400</t>
  </si>
  <si>
    <t>Lý Trà My</t>
  </si>
  <si>
    <t>DTE1953403010336</t>
  </si>
  <si>
    <t>Trương Thị Ngân</t>
  </si>
  <si>
    <t>DTE1953403010332</t>
  </si>
  <si>
    <t>Vi Ánh Ngân</t>
  </si>
  <si>
    <t>DTE1953403010381</t>
  </si>
  <si>
    <t>Ngũ Linh Nhi</t>
  </si>
  <si>
    <t>DTE1953403010340</t>
  </si>
  <si>
    <t>Nông Như Quỳnh</t>
  </si>
  <si>
    <t>DTE1953403010341</t>
  </si>
  <si>
    <t>DTE1953403010417</t>
  </si>
  <si>
    <t>Hoàng Thu Vân</t>
  </si>
  <si>
    <t>DTE1953101010008</t>
  </si>
  <si>
    <t>Nông Thị Hồng Nụ</t>
  </si>
  <si>
    <t>K16 - Kinh tế</t>
  </si>
  <si>
    <t>DTE1953101040027</t>
  </si>
  <si>
    <t>Ma Thị Minh Ánh</t>
  </si>
  <si>
    <t>DTE1953101040012</t>
  </si>
  <si>
    <t>Hoàng Thị Phương Linh</t>
  </si>
  <si>
    <t>DTE1953101040025</t>
  </si>
  <si>
    <t>Ma Thị Hồng Ngọc</t>
  </si>
  <si>
    <t>DTE1953101040030</t>
  </si>
  <si>
    <t>Lâm Thị Thảo</t>
  </si>
  <si>
    <t>DTE1953801070039</t>
  </si>
  <si>
    <t>Nguyễn Trung Dũng</t>
  </si>
  <si>
    <t>DTE1953801070076</t>
  </si>
  <si>
    <t>Địch Xuân Long</t>
  </si>
  <si>
    <t>DTE1953801070041</t>
  </si>
  <si>
    <t>Hoàng Văn Ngoạn</t>
  </si>
  <si>
    <t>DTE1953801070040</t>
  </si>
  <si>
    <t>Vi Văn Thành</t>
  </si>
  <si>
    <t>DTE1953801070054</t>
  </si>
  <si>
    <t>Phan Thị Thanh Trúc</t>
  </si>
  <si>
    <t>DTE1953801070059</t>
  </si>
  <si>
    <t>Hà Văn Vịnh</t>
  </si>
  <si>
    <t>DTE1953801070055</t>
  </si>
  <si>
    <t>Triệu Như Ý</t>
  </si>
  <si>
    <t>DTE1953401150057</t>
  </si>
  <si>
    <t>Nông Thị Hồng Duyên</t>
  </si>
  <si>
    <t>K16 - Marketing</t>
  </si>
  <si>
    <t>DTE1953401150029</t>
  </si>
  <si>
    <t>Ma Thị Hà</t>
  </si>
  <si>
    <t>DTE1953401150027</t>
  </si>
  <si>
    <t>Đinh Thị Ngọc Huyền</t>
  </si>
  <si>
    <t>DTE1953401150003</t>
  </si>
  <si>
    <t>Luân Thị Hương</t>
  </si>
  <si>
    <t>DTE1953401150007</t>
  </si>
  <si>
    <t>Trương Thị Son</t>
  </si>
  <si>
    <t>DTE1953401150055</t>
  </si>
  <si>
    <t>Dương Thị Phương Vi</t>
  </si>
  <si>
    <t>DTE1958101030042</t>
  </si>
  <si>
    <t>DTE1958101030038</t>
  </si>
  <si>
    <t>Hoàng Hương Liên</t>
  </si>
  <si>
    <t>DTE1958101030007</t>
  </si>
  <si>
    <t>Trương Tuấn Minh</t>
  </si>
  <si>
    <t>DTE1958101030022</t>
  </si>
  <si>
    <t>Phùng Đỗ Thảo Vy</t>
  </si>
  <si>
    <t>DTE1953401010008</t>
  </si>
  <si>
    <t>Lục Mạnh Cường</t>
  </si>
  <si>
    <t>DTE1953401010037</t>
  </si>
  <si>
    <t>Nguyễn Văn Huỳnh</t>
  </si>
  <si>
    <t>DTE1953401010062</t>
  </si>
  <si>
    <t>Nguyễn Thị Thu Phương</t>
  </si>
  <si>
    <t>DTE1953401010063</t>
  </si>
  <si>
    <t>Nguyễn Thị Triệu Phượng</t>
  </si>
  <si>
    <t>DTE1953401010001</t>
  </si>
  <si>
    <t>Hoàng Quốc Anh</t>
  </si>
  <si>
    <t>DTE1953401010109</t>
  </si>
  <si>
    <t>Đặng Trần Quốc Minh</t>
  </si>
  <si>
    <t>DTE1953401010053</t>
  </si>
  <si>
    <t>Triệu Khánh Nam</t>
  </si>
  <si>
    <t>DTE1953401010176</t>
  </si>
  <si>
    <t>Vàng Thị Huệ</t>
  </si>
  <si>
    <t>DTE1953401010167</t>
  </si>
  <si>
    <t>Sạch Văn Quỳnh</t>
  </si>
  <si>
    <t>DTE1953401010164</t>
  </si>
  <si>
    <t>Lâm Hoàng Kiều Trinh</t>
  </si>
  <si>
    <t>DTE1953401010250</t>
  </si>
  <si>
    <t>Hoàng Văn Cảnh</t>
  </si>
  <si>
    <t>DTE1953401010151</t>
  </si>
  <si>
    <t>Hoàng Thị Liễu</t>
  </si>
  <si>
    <t>DTE1953401010204</t>
  </si>
  <si>
    <t>DTE1953401010220</t>
  </si>
  <si>
    <t>Lùi Thanh Phượng</t>
  </si>
  <si>
    <t>DTE1953401010205</t>
  </si>
  <si>
    <t>Chu Đức Quang</t>
  </si>
  <si>
    <t>DTE1953401010198</t>
  </si>
  <si>
    <t>Đào Thị Trang</t>
  </si>
  <si>
    <t>DTE1953401010212</t>
  </si>
  <si>
    <t>Vi Ngọc Trường</t>
  </si>
  <si>
    <t>DTE1953401010197</t>
  </si>
  <si>
    <t>Ma Thị Ánh Tuyết</t>
  </si>
  <si>
    <t>DTE1953402010002</t>
  </si>
  <si>
    <t>Lý Thị Lan Anh</t>
  </si>
  <si>
    <t>DTE1953402010029</t>
  </si>
  <si>
    <t>Trần Thị Ngọc Bích</t>
  </si>
  <si>
    <t>DTE1953402010096</t>
  </si>
  <si>
    <t>Nông Thị Khánh Huyền</t>
  </si>
  <si>
    <t>DTE1953402010067</t>
  </si>
  <si>
    <t>Giàng A Bằng</t>
  </si>
  <si>
    <t>DTE1953402010068</t>
  </si>
  <si>
    <t>Giàng Thị Di</t>
  </si>
  <si>
    <t>DTE1953402010088</t>
  </si>
  <si>
    <t>Đinh Văn Đạt</t>
  </si>
  <si>
    <t>DTE1953402010084</t>
  </si>
  <si>
    <t>Hoàng Thị Hằng</t>
  </si>
  <si>
    <t>DTE1953101050011</t>
  </si>
  <si>
    <t>DTE1953101050009</t>
  </si>
  <si>
    <t>Đinh Ngọc Vĩnh</t>
  </si>
  <si>
    <t>DTE1873403010076</t>
  </si>
  <si>
    <t>Chu Thị Thanh Hà</t>
  </si>
  <si>
    <t>DTE1873801070002</t>
  </si>
  <si>
    <t>Hoàng Thị Tô Bình</t>
  </si>
  <si>
    <t>Đối tượng</t>
  </si>
  <si>
    <t>DTE1873401010171</t>
  </si>
  <si>
    <t>Vy Thị Phương Thảo</t>
  </si>
  <si>
    <t>DTE1953401010276</t>
  </si>
  <si>
    <t>Tô Thị Thanh Thảo</t>
  </si>
  <si>
    <t>Số tiền bằng chữ:</t>
  </si>
  <si>
    <t>DTE19N3403010354</t>
  </si>
  <si>
    <t>Đoàn Thị Thúy</t>
  </si>
  <si>
    <t>Nguyễn Thị Ngọc</t>
  </si>
  <si>
    <t>DTE19N3403010339</t>
  </si>
  <si>
    <t>DTE19N3403010331</t>
  </si>
  <si>
    <t>Nguyễn Thị Hương</t>
  </si>
  <si>
    <t>DTE19N3403010323</t>
  </si>
  <si>
    <t>Nguyễn Thị Huệ</t>
  </si>
  <si>
    <t>DTE19N3403010321</t>
  </si>
  <si>
    <t>Mai Hoa</t>
  </si>
  <si>
    <t>DTE1953403010029</t>
  </si>
  <si>
    <t>Đỗ Mạnh Dũng</t>
  </si>
  <si>
    <t>DTE1953403010326</t>
  </si>
  <si>
    <t>Nguyễn Hiền Trinh</t>
  </si>
  <si>
    <t>DTE1953101040028</t>
  </si>
  <si>
    <t>Trần Thị Diệu Linh</t>
  </si>
  <si>
    <t>DTE1953101040021</t>
  </si>
  <si>
    <t>Vũ Văn Thắng</t>
  </si>
  <si>
    <t>DTE1953801070044</t>
  </si>
  <si>
    <t>Lương Ngọc Duy</t>
  </si>
  <si>
    <t>DTE1953801070080</t>
  </si>
  <si>
    <t>Phùng Thị Nhung</t>
  </si>
  <si>
    <t>DTE1953401010043</t>
  </si>
  <si>
    <t>Mông Thị Lệ</t>
  </si>
  <si>
    <t>DTE1953401010135</t>
  </si>
  <si>
    <t>Nguyễn Đăng Khôi</t>
  </si>
  <si>
    <t>DTE1953402010060</t>
  </si>
  <si>
    <t>Hoàng Thị Hoài</t>
  </si>
  <si>
    <t>DTE1873403010112</t>
  </si>
  <si>
    <t>Trần Thị Hạnh</t>
  </si>
  <si>
    <t>Hoàng Thị Hạnh</t>
  </si>
  <si>
    <t>DTE1753403010140</t>
  </si>
  <si>
    <t>Vương Thu Hoài</t>
  </si>
  <si>
    <t>DTE19N3403010309</t>
  </si>
  <si>
    <t>Phương Văn Diết</t>
  </si>
  <si>
    <t>DTE19N3403010311</t>
  </si>
  <si>
    <t>Nông Thiêm Dũng</t>
  </si>
  <si>
    <t>DTE1753403010387</t>
  </si>
  <si>
    <t>Hà Kiều Thương</t>
  </si>
  <si>
    <t>DTE1753401030043</t>
  </si>
  <si>
    <t>Hoàng Thị Phương Hà</t>
  </si>
  <si>
    <t>DTE1753401150015</t>
  </si>
  <si>
    <t>Hứa Quốc Huỳnh</t>
  </si>
  <si>
    <t>DTE1873403010036</t>
  </si>
  <si>
    <t xml:space="preserve">Tỷ lệ </t>
  </si>
  <si>
    <t xml:space="preserve">miễn, giảm </t>
  </si>
  <si>
    <t>(đ)</t>
  </si>
  <si>
    <t>miễn, giảm</t>
  </si>
  <si>
    <t xml:space="preserve">Số tháng </t>
  </si>
  <si>
    <t xml:space="preserve">Số tiền </t>
  </si>
  <si>
    <t>Học phí/tháng</t>
  </si>
  <si>
    <t>DTE1953401150037</t>
  </si>
  <si>
    <t>Ma Thị Phương</t>
  </si>
  <si>
    <t>DTE1873402010121</t>
  </si>
  <si>
    <t>Mông Thị Dung</t>
  </si>
  <si>
    <t>DTE1753403010240</t>
  </si>
  <si>
    <t>Danh Thị Mai</t>
  </si>
  <si>
    <t>DTE1753403010397</t>
  </si>
  <si>
    <t>Lý Thị Thuyến</t>
  </si>
  <si>
    <t>DTE1753403010280</t>
  </si>
  <si>
    <t>Nguyễn Thị Hồng Nhất</t>
  </si>
  <si>
    <t>DTE2053403010298</t>
  </si>
  <si>
    <t>Triệu Thị Diệu</t>
  </si>
  <si>
    <t>K17 - Kế toán 1</t>
  </si>
  <si>
    <t>DTE2053403010225</t>
  </si>
  <si>
    <t>Bàn Thị Duyên</t>
  </si>
  <si>
    <t>DTE2053403010037</t>
  </si>
  <si>
    <t>Vũ Thu Duyên</t>
  </si>
  <si>
    <t>DTE2053403010062</t>
  </si>
  <si>
    <t>Lê Hồng Hoa</t>
  </si>
  <si>
    <t>DTE2053403010327</t>
  </si>
  <si>
    <t>Hoàng Thị Thùy Phương</t>
  </si>
  <si>
    <t>DTE2053403010149</t>
  </si>
  <si>
    <t>Vi Thị Thuý Quỳnh</t>
  </si>
  <si>
    <t>DTE2053403010172</t>
  </si>
  <si>
    <t>Nguyễn Thị Thoa</t>
  </si>
  <si>
    <t>DTE2053403010217</t>
  </si>
  <si>
    <t>Lạ Thị Vui</t>
  </si>
  <si>
    <t>DTE2053403010299</t>
  </si>
  <si>
    <t>Dương Mạnh Hùng</t>
  </si>
  <si>
    <t>K17 - Kế toán 2</t>
  </si>
  <si>
    <t>DTE2053403010329</t>
  </si>
  <si>
    <t>Hà Thị Hướng</t>
  </si>
  <si>
    <t>DTE2053403010087</t>
  </si>
  <si>
    <t>Đinh Nhật Lan</t>
  </si>
  <si>
    <t>DTE2053403010308</t>
  </si>
  <si>
    <t>Nguyễn Hoài Linh</t>
  </si>
  <si>
    <t>Hoàng Thu Phương</t>
  </si>
  <si>
    <t>DTE2053403010154</t>
  </si>
  <si>
    <t>Triệu Thị Thanh Tâm</t>
  </si>
  <si>
    <t>K17 - Kế toán 3</t>
  </si>
  <si>
    <t>DTE2053403010022</t>
  </si>
  <si>
    <t>Nông Thị Kim Ánh</t>
  </si>
  <si>
    <t>K17 - Kế toán 4</t>
  </si>
  <si>
    <t>DTE2053403010236</t>
  </si>
  <si>
    <t>Hoàng Thị Kim Dung</t>
  </si>
  <si>
    <t>DTE2053403010067</t>
  </si>
  <si>
    <t>Đàm Thị Hoan</t>
  </si>
  <si>
    <t>DTE2053403010311</t>
  </si>
  <si>
    <t>Triệu Thị Nhung</t>
  </si>
  <si>
    <t>DTE2053403010632</t>
  </si>
  <si>
    <t>Triệu Thị Thiệp</t>
  </si>
  <si>
    <t>K17 - Kế toán 5</t>
  </si>
  <si>
    <t>DTE2053403010607</t>
  </si>
  <si>
    <t>Đào Thị Ánh Tuyết</t>
  </si>
  <si>
    <t>DTE2053403010694</t>
  </si>
  <si>
    <t>Lý Thị Xuyến</t>
  </si>
  <si>
    <t>DTE2053403010356</t>
  </si>
  <si>
    <t>Nguyễn Đình Bách</t>
  </si>
  <si>
    <t>K17 - Kế toán 6</t>
  </si>
  <si>
    <t>DTE2053403010714</t>
  </si>
  <si>
    <t>DTE2053403010569</t>
  </si>
  <si>
    <t>DTE2053403010680</t>
  </si>
  <si>
    <t>Vũ Thị Trang</t>
  </si>
  <si>
    <t>DTE2053403010689</t>
  </si>
  <si>
    <t>Đàm Thị Vương</t>
  </si>
  <si>
    <t>DTE2053403010424</t>
  </si>
  <si>
    <t>Lộc Thị Thúy Hiền</t>
  </si>
  <si>
    <t>K17 - Kế toán 7</t>
  </si>
  <si>
    <t>DTE2053403010760</t>
  </si>
  <si>
    <t>Ma Thùy Linh</t>
  </si>
  <si>
    <t>DTE2053403010759</t>
  </si>
  <si>
    <t>Lăng Ngọc Thư</t>
  </si>
  <si>
    <t>DTE2053401200010</t>
  </si>
  <si>
    <t>Trần Thị Ngọc Linh</t>
  </si>
  <si>
    <t>DTE2053101010011</t>
  </si>
  <si>
    <t>Nguyễn Thị Chúc</t>
  </si>
  <si>
    <t>K17 - Kinh tế</t>
  </si>
  <si>
    <t>DTE2053101040003</t>
  </si>
  <si>
    <t>Đỗ Hà Mai Anh</t>
  </si>
  <si>
    <t>DTE2053101040022</t>
  </si>
  <si>
    <t>Vi Minh Quang</t>
  </si>
  <si>
    <t>DTE2053101040084</t>
  </si>
  <si>
    <t>Cà Thị Yên</t>
  </si>
  <si>
    <t>DTE2053101050041</t>
  </si>
  <si>
    <t>Bế Thùy Mỹ</t>
  </si>
  <si>
    <t>DTE2055106050020</t>
  </si>
  <si>
    <t>Nguyễn Hoàng Thu Liễu</t>
  </si>
  <si>
    <t>DTE2053403010347</t>
  </si>
  <si>
    <t>Trần Đoàn Lâm Anh</t>
  </si>
  <si>
    <t>DTE2053801070156</t>
  </si>
  <si>
    <t>Đặng Thị Giang</t>
  </si>
  <si>
    <t>DTE2053801070028</t>
  </si>
  <si>
    <t>Long Thị Nguyệt</t>
  </si>
  <si>
    <t>DTE2053801070130</t>
  </si>
  <si>
    <t>Hoàng Thị Thu Thảo</t>
  </si>
  <si>
    <t>DTE2053401150064</t>
  </si>
  <si>
    <t>Lương Mỹ Linh</t>
  </si>
  <si>
    <t>K17 - Marketing 1</t>
  </si>
  <si>
    <t>DTE2053401150044</t>
  </si>
  <si>
    <t>Trần Hoàng Sỹ</t>
  </si>
  <si>
    <t>DTE2053401150054</t>
  </si>
  <si>
    <t>Trần Thị Thủy</t>
  </si>
  <si>
    <t>DTE2053401150110</t>
  </si>
  <si>
    <t>Hứa Đức Doanh</t>
  </si>
  <si>
    <t>K17 - Marketing 2</t>
  </si>
  <si>
    <t>DTE2053401150111</t>
  </si>
  <si>
    <t>Bế Bích Du</t>
  </si>
  <si>
    <t>DTE2053401150154</t>
  </si>
  <si>
    <t>Lý Thị Khiết</t>
  </si>
  <si>
    <t>DTE2053401150228</t>
  </si>
  <si>
    <t>Lăng Thị Lịch</t>
  </si>
  <si>
    <t>DTE2053401150197</t>
  </si>
  <si>
    <t>Lương Chúc Sinh</t>
  </si>
  <si>
    <t>DTE2053404030037</t>
  </si>
  <si>
    <t>Dương Văn Hoàng</t>
  </si>
  <si>
    <t>DTE2053404030018</t>
  </si>
  <si>
    <t>Dương Công Nghĩa</t>
  </si>
  <si>
    <t>DTE2053404030028</t>
  </si>
  <si>
    <t>Nông Thị Thêu</t>
  </si>
  <si>
    <t>DTE2058101030007</t>
  </si>
  <si>
    <t>Hoàng Thị Chúc</t>
  </si>
  <si>
    <t>DTE2058101030035</t>
  </si>
  <si>
    <t>DTE2058101030111</t>
  </si>
  <si>
    <t>Triệu Thị Linh</t>
  </si>
  <si>
    <t>DTE2058101030123</t>
  </si>
  <si>
    <t>Lý Thị Kim Ngân</t>
  </si>
  <si>
    <t>DTE2058101030168</t>
  </si>
  <si>
    <t>Nông Thị Thanh Thời</t>
  </si>
  <si>
    <t>DTE2058101030021</t>
  </si>
  <si>
    <t>Nguyễn Thị Thùy</t>
  </si>
  <si>
    <t>DTE2053401010278</t>
  </si>
  <si>
    <t>Bạc Thị Chương</t>
  </si>
  <si>
    <t>DTE2053401010051</t>
  </si>
  <si>
    <t>Lý Minh Hiếu</t>
  </si>
  <si>
    <t>DTE2053401010065</t>
  </si>
  <si>
    <t>Phi Thị Hướng</t>
  </si>
  <si>
    <t>DTE2053401010527</t>
  </si>
  <si>
    <t>Sần Tả Mảy</t>
  </si>
  <si>
    <t>DTE2053401010434</t>
  </si>
  <si>
    <t>DTE2053401010143</t>
  </si>
  <si>
    <t>Tống Thị Xuân</t>
  </si>
  <si>
    <t>DTE2053401010068</t>
  </si>
  <si>
    <t>Đoàn Duy Khánh</t>
  </si>
  <si>
    <t>DTE2053401010558</t>
  </si>
  <si>
    <t>Hoàng Thị Hoài Lương</t>
  </si>
  <si>
    <t>DTE2053401010026</t>
  </si>
  <si>
    <t>Giàng A Chính</t>
  </si>
  <si>
    <t>DTE2053401010547</t>
  </si>
  <si>
    <t>Đằng Thị Cương</t>
  </si>
  <si>
    <t>DTE2053401010323</t>
  </si>
  <si>
    <t>Phạm Thu Hằng</t>
  </si>
  <si>
    <t>DTE2053401010053</t>
  </si>
  <si>
    <t>Hoàng Minh Hiếu</t>
  </si>
  <si>
    <t>DTE2053401010172</t>
  </si>
  <si>
    <t>Nguyễn Xuân Bách</t>
  </si>
  <si>
    <t>DTE2053401010317</t>
  </si>
  <si>
    <t>Phạm Thị Mỹ Hảo</t>
  </si>
  <si>
    <t>DTE2053401010047</t>
  </si>
  <si>
    <t>Trần Mỹ Hảo</t>
  </si>
  <si>
    <t>DTE2053401010081</t>
  </si>
  <si>
    <t>Bế Thị Mới</t>
  </si>
  <si>
    <t>DTE2053401010245</t>
  </si>
  <si>
    <t>Lầu Mí Mua</t>
  </si>
  <si>
    <t>DTE2053401010546</t>
  </si>
  <si>
    <t>Đỗ Thị Hồng Ngát</t>
  </si>
  <si>
    <t>DTE2053401010419</t>
  </si>
  <si>
    <t>Tạ Thị Nguyệt</t>
  </si>
  <si>
    <t>DTE2053401010461</t>
  </si>
  <si>
    <t>Triệu Thị Kim Tuyến</t>
  </si>
  <si>
    <t>DTE2053401010207</t>
  </si>
  <si>
    <t>Phượng Thúy Xuân</t>
  </si>
  <si>
    <t>DTE2053402010011</t>
  </si>
  <si>
    <t>Nông Hồng Hạnh</t>
  </si>
  <si>
    <t>DTE2053402010061</t>
  </si>
  <si>
    <t>Chẩu Thu Phương</t>
  </si>
  <si>
    <t>DTE2053402010041</t>
  </si>
  <si>
    <t>Trần Thị Thanh Thùy</t>
  </si>
  <si>
    <t>DTE2053402010182</t>
  </si>
  <si>
    <t>Trần Thị Duyên</t>
  </si>
  <si>
    <t>DTE2053402010088</t>
  </si>
  <si>
    <t>Nguyễn Huệ Minh Hiền</t>
  </si>
  <si>
    <t>DTE2053402010045</t>
  </si>
  <si>
    <t>Lý Thu Yêu</t>
  </si>
  <si>
    <t>DTE2053403010302</t>
  </si>
  <si>
    <t>Dương Thùy Linh</t>
  </si>
  <si>
    <t>DTE2053403010145</t>
  </si>
  <si>
    <t>Tạ Thị Mai Quỳnh</t>
  </si>
  <si>
    <t>DTE2053403010435</t>
  </si>
  <si>
    <t>Đàm Thị Hiến</t>
  </si>
  <si>
    <t>DTE2053801070108</t>
  </si>
  <si>
    <t>Lý Bích Ngọc</t>
  </si>
  <si>
    <t>DTE2053801070157</t>
  </si>
  <si>
    <t>Nguyễn Thị Minh Thư</t>
  </si>
  <si>
    <t>DTE1873401010071</t>
  </si>
  <si>
    <t>Nịnh Văn Huấn</t>
  </si>
  <si>
    <t>Bố Y</t>
  </si>
  <si>
    <t>(Hoàn cảnh khó khăn)</t>
  </si>
  <si>
    <t>Đỗ Thị Thúy Gấm</t>
  </si>
  <si>
    <t>K17-Kế toán 4</t>
  </si>
  <si>
    <t>HCKK</t>
  </si>
  <si>
    <t>Tỷ lệ</t>
  </si>
  <si>
    <t>miễn giảm</t>
  </si>
  <si>
    <t>DTE2053403010040</t>
  </si>
  <si>
    <t>DTE2053403010079</t>
  </si>
  <si>
    <t>La Thu Hương</t>
  </si>
  <si>
    <t>DTE2053403010257</t>
  </si>
  <si>
    <t>Hoàng Văn Quốc</t>
  </si>
  <si>
    <t>DTE2053403010777</t>
  </si>
  <si>
    <t>Đặng Thị Duyên</t>
  </si>
  <si>
    <t>K17 - Kế toán 8</t>
  </si>
  <si>
    <t>DTE2053403010776</t>
  </si>
  <si>
    <t>DTE2053403010788</t>
  </si>
  <si>
    <t>Lò Thị Ngọc Thinh</t>
  </si>
  <si>
    <t>DTE2053101010018</t>
  </si>
  <si>
    <t>Nông Quốc Huy</t>
  </si>
  <si>
    <t>DTE2053101040046</t>
  </si>
  <si>
    <t>Lương Thị Hậu</t>
  </si>
  <si>
    <t>DTE2053101040091</t>
  </si>
  <si>
    <t>Nông Thị Hiển</t>
  </si>
  <si>
    <t>DTE2053101040051</t>
  </si>
  <si>
    <t>Hoàng Ngọc Lan</t>
  </si>
  <si>
    <t>DTE2053101040025</t>
  </si>
  <si>
    <t>Dương Ngọc Tuấn</t>
  </si>
  <si>
    <t>DTE2053401150014</t>
  </si>
  <si>
    <t>Lò Văn Đức</t>
  </si>
  <si>
    <t>DTE2053401150001</t>
  </si>
  <si>
    <t>Ma Đức Toàn</t>
  </si>
  <si>
    <t>DTE2058101030072</t>
  </si>
  <si>
    <t>Vũ Thị Hạnh</t>
  </si>
  <si>
    <t>DTE2053401010002</t>
  </si>
  <si>
    <t>Bàn Thị Bến</t>
  </si>
  <si>
    <t>DTE2053401010005</t>
  </si>
  <si>
    <t>Mai Thị Hậu</t>
  </si>
  <si>
    <t>DTE2053401010562</t>
  </si>
  <si>
    <t>Chu Hoàng Tùng</t>
  </si>
  <si>
    <t>DTE2053401010378</t>
  </si>
  <si>
    <t>Lã Mai Lan</t>
  </si>
  <si>
    <t>DTE2053402010140</t>
  </si>
  <si>
    <t>Trần Thanh Tùng</t>
  </si>
  <si>
    <t>DTE1953403010091</t>
  </si>
  <si>
    <t>Lý Thị Thùy Linh</t>
  </si>
  <si>
    <t>DTE1953403010123</t>
  </si>
  <si>
    <t>DTE1953401010138</t>
  </si>
  <si>
    <t>Trương Việt Hoàng</t>
  </si>
  <si>
    <t>K14 - KTDN</t>
  </si>
  <si>
    <t>K14 - KTTH C</t>
  </si>
  <si>
    <t>DTE2058101030205</t>
  </si>
  <si>
    <t>Lý Thị Nhung</t>
  </si>
  <si>
    <t>Ấn định danh sách 424 sinh viên</t>
  </si>
  <si>
    <t>DTE2053403010274</t>
  </si>
  <si>
    <t>Nông Thị Hồng Ánh</t>
  </si>
  <si>
    <t>DTE2053403010277</t>
  </si>
  <si>
    <t>DTE2053403010727</t>
  </si>
  <si>
    <t>Nguyễn Thị Trinh</t>
  </si>
  <si>
    <t>DTE2053403010142</t>
  </si>
  <si>
    <t>Đường Kim Quy</t>
  </si>
  <si>
    <t>DTE2053403010584</t>
  </si>
  <si>
    <t>Lý Hương Quỳnh</t>
  </si>
  <si>
    <t>DTE2053403010772</t>
  </si>
  <si>
    <t>Nguyễn Thị Vân Anh</t>
  </si>
  <si>
    <t>DTE2055106050005</t>
  </si>
  <si>
    <t>Nguyễn Thị Linh</t>
  </si>
  <si>
    <t>DTE2053401150159</t>
  </si>
  <si>
    <t>Đinh Thị Thùy Linh</t>
  </si>
  <si>
    <t>DTE2053401150009</t>
  </si>
  <si>
    <t>Hoàng Việt Duy</t>
  </si>
  <si>
    <t>K17 - Kinh doanh quốc tế</t>
  </si>
  <si>
    <t>K17 - Kinh tế đầu tư</t>
  </si>
  <si>
    <t>K17 - Kinh tế phát triển</t>
  </si>
  <si>
    <t>K17 - Logistics và quản lý chuỗi cung ứng</t>
  </si>
  <si>
    <t>K17 - Luật kinh tế 1</t>
  </si>
  <si>
    <t>K17 - Quản lý công</t>
  </si>
  <si>
    <t>K17 - Quản trị Dịch vụ Du lịch và Lữ hành</t>
  </si>
  <si>
    <t>K17 - Quản trị Kinh doanh chất lượng cao</t>
  </si>
  <si>
    <t>K17 - Quản trị Kinh doanh 1</t>
  </si>
  <si>
    <t>K17 - Quản trị Kinh doanh 2</t>
  </si>
  <si>
    <t>K17 - Quản trị Kinh doanh 3</t>
  </si>
  <si>
    <t>K17 - Quản trị Kinh doanh 4</t>
  </si>
  <si>
    <t>K17 - Tài chính - Ngân hàng 1</t>
  </si>
  <si>
    <t>K17 - Tài chính - Ngân hàng 2</t>
  </si>
  <si>
    <t>K16 - Kinh tế đầu tư</t>
  </si>
  <si>
    <t>K16 - Luật kinh tế 1</t>
  </si>
  <si>
    <t>K16 - Luật kinh tế 2</t>
  </si>
  <si>
    <t>Hà Lệ Chi</t>
  </si>
  <si>
    <t>K16 - Quản trị Dịch vụ Du lịch và lữ hành</t>
  </si>
  <si>
    <t>K16 - Quản trị kinh doanh 1</t>
  </si>
  <si>
    <t>K16 - Quản trị kinh doanh 2</t>
  </si>
  <si>
    <t>K16 - Quản trị kinh doanh 3</t>
  </si>
  <si>
    <t>K16 - Quản trị kinh doanh 4</t>
  </si>
  <si>
    <t>K16 - Tài chính - Ngân hàng 1</t>
  </si>
  <si>
    <t>K16 - Tài chính - Ngân hàng 2</t>
  </si>
  <si>
    <t>K16 -Kinh tế phát triển</t>
  </si>
  <si>
    <t>K16 -Logistics và quản lý chuỗi cung ứng</t>
  </si>
  <si>
    <t>K15 - Kế toán Doanh nghiệp A</t>
  </si>
  <si>
    <t>K15 - Kế toán Doanh nghiệp B</t>
  </si>
  <si>
    <t>K15 - Kế toán Kiểm toán</t>
  </si>
  <si>
    <t>K15 - Kế toán Tổng hợp A</t>
  </si>
  <si>
    <t>K15 - Kế toán Tổng hợp B</t>
  </si>
  <si>
    <t>K15 - Kế toán Tổng hợp C</t>
  </si>
  <si>
    <t>K15 - Kế toán Tổng hợp Chất lượng cao</t>
  </si>
  <si>
    <t>K15 - Kế toán Tổng hợp D</t>
  </si>
  <si>
    <t>K15 - Kế toán Tổng hợp E</t>
  </si>
  <si>
    <t>K15 - Luật Kinh doanh A</t>
  </si>
  <si>
    <t>K15 - Luật Kinh doanh B</t>
  </si>
  <si>
    <t>K15 - Quản trị Kinh doanh chất lượng cao</t>
  </si>
  <si>
    <t>K15 - Quản trị Kinh doanh Khách sạn và Du lịch</t>
  </si>
  <si>
    <t>K15 - Quản trị Kinh doanh Tổng hợp A</t>
  </si>
  <si>
    <t>K15 - Quản trị Kinh doanh Tổng hợp B</t>
  </si>
  <si>
    <t>K15 - Quản trị Kinh doanh Tổng hợp C</t>
  </si>
  <si>
    <t>K15 - Quản trị Kinh doanh Tổng hợp D</t>
  </si>
  <si>
    <t>K15 - Tài chính Doanh nghiệp</t>
  </si>
  <si>
    <t>K15 - Tài chính Ngân hàng</t>
  </si>
  <si>
    <t>K15-Kinh tế đầu tư</t>
  </si>
  <si>
    <t>K15-Kinh tế phát triển</t>
  </si>
  <si>
    <t>K15-Quản trị Marketing</t>
  </si>
  <si>
    <t>K14 - Kế toán Doanh nghiệp</t>
  </si>
  <si>
    <t>K14 - Kế toán Kiểm toán</t>
  </si>
  <si>
    <t>K14 - Kế toán Tổng hợp A</t>
  </si>
  <si>
    <t>K14 - Kế toán Tổng hợp B</t>
  </si>
  <si>
    <t>K14 - Kế toán Tổng hợp C</t>
  </si>
  <si>
    <t>K14 - Kế toán Tổng hợp D</t>
  </si>
  <si>
    <t>K14 - Kế toán Tổng hợp E</t>
  </si>
  <si>
    <t>K14 - Kế toán Tổng hợp LTBN</t>
  </si>
  <si>
    <t>K14 - Kinh tế Đầu tư</t>
  </si>
  <si>
    <t>K14 - Luật Kinh doanh A</t>
  </si>
  <si>
    <t>K14 - Luật Kinh doanh B</t>
  </si>
  <si>
    <t>K14 - Quản trị Doanh nghiệp</t>
  </si>
  <si>
    <t>K14 - Quản trị Kinh doanh Khách sạn và Du lịch</t>
  </si>
  <si>
    <t>K14 - Quản trị Kinh doanh Tổng hợp</t>
  </si>
  <si>
    <t>K14 - Quản trị Marketing</t>
  </si>
  <si>
    <t>K14 - Tài chính Doanh nghiệp</t>
  </si>
  <si>
    <t>K14-Tài chính Ngân hàng</t>
  </si>
  <si>
    <t>DTE2053403010068</t>
  </si>
  <si>
    <t>Sầm Thị Hoàng</t>
  </si>
  <si>
    <t>DTE2053403010242</t>
  </si>
  <si>
    <t>Triệu Thị Hương</t>
  </si>
  <si>
    <t>DTE2053101010002</t>
  </si>
  <si>
    <t>Nguyễn Thị Hoàn</t>
  </si>
  <si>
    <t>DTE2053401150083</t>
  </si>
  <si>
    <t>Ma Thị Thùy Linh</t>
  </si>
  <si>
    <t>DTE2053402010143</t>
  </si>
  <si>
    <t>Lao Thị Hương Thảo</t>
  </si>
  <si>
    <t>DTE2053403010633</t>
  </si>
  <si>
    <t>Nông Thị Thoa</t>
  </si>
  <si>
    <t>DTE1953403010266</t>
  </si>
  <si>
    <t>Hoàng Thị Minh Thư</t>
  </si>
  <si>
    <t>DTE1953401150062</t>
  </si>
  <si>
    <t>Lý Minh Hòa</t>
  </si>
  <si>
    <t>DTE1958101030032</t>
  </si>
  <si>
    <t>Thạch Thị Huệ Anh</t>
  </si>
  <si>
    <t>K16 - Quản trị Du lịch và Khách sạn Chất lượng cao</t>
  </si>
  <si>
    <t>DTE1953401010097</t>
  </si>
  <si>
    <t>Ma Công Du</t>
  </si>
  <si>
    <t xml:space="preserve">  HỌC KỲ II NĂM HỌC 2020-2021</t>
  </si>
  <si>
    <t>DTE2053403010033</t>
  </si>
  <si>
    <t>Vũ Thị Duyên</t>
  </si>
  <si>
    <t>MSSV</t>
  </si>
  <si>
    <t>Họ và tên</t>
  </si>
  <si>
    <t>TRƯỜNG ĐH KINH TẾ &amp;QTKD</t>
  </si>
  <si>
    <t>DANH SÁCH SINH VIÊN ĐƯỢC HỖ TRỢ CHI PHÍ HỌC TẬP</t>
  </si>
  <si>
    <t>Số tháng</t>
  </si>
  <si>
    <t>Ấn định danh sách 161 sinh viên</t>
  </si>
  <si>
    <t>,</t>
  </si>
  <si>
    <t>HỌC KỲ II NĂM HỌC 2020-2021</t>
  </si>
  <si>
    <t>DANH SÁCH SINH VIÊN ĐƯỢC HỖ TRỢ HỌC TẬP</t>
  </si>
  <si>
    <t>Dân tộc</t>
  </si>
  <si>
    <t>Mức tiền/tháng (đ)</t>
  </si>
  <si>
    <t>Thành tiền (đ)</t>
  </si>
  <si>
    <t>DTE1753403010395</t>
  </si>
  <si>
    <t>Nguyễn Thị Thu Thủy</t>
  </si>
  <si>
    <t>Ngái</t>
  </si>
  <si>
    <t>K14-KTTH A</t>
  </si>
  <si>
    <t>DTE1753101010039</t>
  </si>
  <si>
    <t>Đỗ Thị Bảo Ngọc</t>
  </si>
  <si>
    <t>K14-QTKD CLC</t>
  </si>
  <si>
    <t>DTE1753403010461</t>
  </si>
  <si>
    <t>Nguyễn Thị Hải Yến</t>
  </si>
  <si>
    <t>K14-KTTH D</t>
  </si>
  <si>
    <t>K16-Kế toán 1</t>
  </si>
  <si>
    <t>K16-Kế toán 6</t>
  </si>
  <si>
    <t>DTE1953401010048</t>
  </si>
  <si>
    <t>Trần Đức Long</t>
  </si>
  <si>
    <t>K16-QTKD 1</t>
  </si>
  <si>
    <t>DTE1953401010156</t>
  </si>
  <si>
    <t>Phạm Thị Thanh Trà</t>
  </si>
  <si>
    <t>K16-QTKD 3</t>
  </si>
  <si>
    <t>(Bằng chữ:  Bảy mươi mốt triệu năm trăm hai mươi nghìn đồng chẵn)</t>
  </si>
  <si>
    <t>Ấn định danh sách 08 sinh viên</t>
  </si>
  <si>
    <t>HỌC KỲ II NĂM HỌC 2020 - 2021</t>
  </si>
  <si>
    <t>NTNS</t>
  </si>
  <si>
    <t>Số tháng được hưởng</t>
  </si>
  <si>
    <t>DTE1753403010440</t>
  </si>
  <si>
    <t>Lý Thị Uyên</t>
  </si>
  <si>
    <t>DTVC</t>
  </si>
  <si>
    <t>Ấn định danh sách 221 sinh viên</t>
  </si>
  <si>
    <t>Mức 140.000 đ</t>
  </si>
  <si>
    <t>Mức 100.000 đ</t>
  </si>
  <si>
    <t>HỌC KỲ II - NĂM HỌC 2020 - 2021</t>
  </si>
  <si>
    <t>DTE1953101010009</t>
  </si>
  <si>
    <t>Lương Nguyễn Thảo Vân</t>
  </si>
  <si>
    <t>DTE1753101010064</t>
  </si>
  <si>
    <t>Vương Thị Hạnh</t>
  </si>
  <si>
    <t>BNN-TNLĐ</t>
  </si>
  <si>
    <t>CDHH</t>
  </si>
  <si>
    <t>CONLIETSY</t>
  </si>
  <si>
    <t>CTB-BB</t>
  </si>
  <si>
    <t>DTIN-ĐBKK</t>
  </si>
  <si>
    <t>DTTS-ĐBKK</t>
  </si>
  <si>
    <t>DTTS-HN,CN</t>
  </si>
  <si>
    <t>TAN TAT - KHUYET TAT</t>
  </si>
  <si>
    <t>MỒ CÔI</t>
  </si>
  <si>
    <t>(Kèm theo Quyết định số  399 /QĐ-ĐHKT&amp;QTKD-CTSV ngày 29 tháng 4 năm 2020)</t>
  </si>
  <si>
    <t xml:space="preserve">DANH SÁCH SINH VIÊN HỆ CHÍNH QUY ĐƯỢC MIỄN GIẢM HỌC PHÍ  </t>
  </si>
  <si>
    <t>(Số tiền bằng chữ: Mười triệu hai trăm năm mươi mốt nghìn đồng chẵn  )</t>
  </si>
  <si>
    <t>(Kèm theo Quyết định số 400 /QĐ-ĐHKT&amp;QTKD-CTSV ngày  29 tháng 4 năm 2021)</t>
  </si>
  <si>
    <t>(Kèm theo Quyết định số 401/QĐ-ĐHKT&amp;QTKD-CTSV ngày 29 tháng 4 năm 2021)</t>
  </si>
  <si>
    <t>hưởng</t>
  </si>
  <si>
    <t xml:space="preserve">Mức </t>
  </si>
  <si>
    <t xml:space="preserve">được </t>
  </si>
  <si>
    <t>Thành</t>
  </si>
  <si>
    <t xml:space="preserve"> tiền</t>
  </si>
  <si>
    <t>(Kèm theo Quyết định số 402/QĐ-ĐHKT&amp;QTKD-CTSV ngày 29 tháng 4 năm 2021)</t>
  </si>
  <si>
    <t>Nguyễn Thị Hải Yên</t>
  </si>
  <si>
    <t>Nghèo VK</t>
  </si>
  <si>
    <t>DTE1873401150052</t>
  </si>
  <si>
    <t>K17 - KTĐT</t>
  </si>
  <si>
    <t>K17 - Logistics</t>
  </si>
  <si>
    <t>DTE2053801070153</t>
  </si>
  <si>
    <t>Giàng Thị Chứ</t>
  </si>
  <si>
    <t>K17 - LKT1</t>
  </si>
  <si>
    <t>K17 - QLC</t>
  </si>
  <si>
    <t>K17 - DLLH</t>
  </si>
  <si>
    <t>K17 - QTKD 1</t>
  </si>
  <si>
    <t>K17 - QTKD 2</t>
  </si>
  <si>
    <t>K17 - QTKD 3</t>
  </si>
  <si>
    <t>K17 - QTKD 4</t>
  </si>
  <si>
    <t>K17 - TCNH 1</t>
  </si>
  <si>
    <t>K17 - TCNH 2</t>
  </si>
  <si>
    <t>K16 - KTĐT</t>
  </si>
  <si>
    <t>K16 - LKT 1</t>
  </si>
  <si>
    <t>K16 - LKT 2</t>
  </si>
  <si>
    <t>Hà lệ Chi</t>
  </si>
  <si>
    <t>K16 - DLLH</t>
  </si>
  <si>
    <t>K16 - QTKD 1</t>
  </si>
  <si>
    <t>K16 - QTKD 2</t>
  </si>
  <si>
    <t>K16 - QTKD 3</t>
  </si>
  <si>
    <t>K16 - QTKD 4</t>
  </si>
  <si>
    <t>K16 - TCNH 1</t>
  </si>
  <si>
    <t>K16 - TCNH 2</t>
  </si>
  <si>
    <t>K16 - KTPT</t>
  </si>
  <si>
    <t>K16 -Logistics</t>
  </si>
  <si>
    <t>K15 - KTDN A</t>
  </si>
  <si>
    <t>K15 - KTDN B</t>
  </si>
  <si>
    <t>K15 - KTKT</t>
  </si>
  <si>
    <t>K15 - KTTH A</t>
  </si>
  <si>
    <t>K15 - KTTH B</t>
  </si>
  <si>
    <t>K15 - KTTH C</t>
  </si>
  <si>
    <t>K15 - KTTH CLC</t>
  </si>
  <si>
    <t>K15 - KTTH D</t>
  </si>
  <si>
    <t xml:space="preserve">TAN TAT - KHUYET TAT </t>
  </si>
  <si>
    <t>K15 - KTTH E</t>
  </si>
  <si>
    <t>K15 - LKD A</t>
  </si>
  <si>
    <t>K15 - LKD B</t>
  </si>
  <si>
    <t>K15 - QTKD CLC</t>
  </si>
  <si>
    <t>K15 - QTKD KSDL</t>
  </si>
  <si>
    <t>K15 - QTTH A</t>
  </si>
  <si>
    <t>K15 - QTTH B</t>
  </si>
  <si>
    <t>K15 - QTTH C</t>
  </si>
  <si>
    <t>K15 - QTTH D</t>
  </si>
  <si>
    <t>K15 - TCDN</t>
  </si>
  <si>
    <t>K15 - TCNH</t>
  </si>
  <si>
    <t>K15-KTPT</t>
  </si>
  <si>
    <t>K15-QTM</t>
  </si>
  <si>
    <t>K14 - KTTH A</t>
  </si>
  <si>
    <t>K14 - KTTH B</t>
  </si>
  <si>
    <t>K14 - KTTH D</t>
  </si>
  <si>
    <t>K14 - KTTH E</t>
  </si>
  <si>
    <t>K14 - KTĐT</t>
  </si>
  <si>
    <t>K14 - LKD A</t>
  </si>
  <si>
    <t>K14 - LKD B</t>
  </si>
  <si>
    <t>K14 - QTKD KSDL</t>
  </si>
  <si>
    <t>K14 - QTTH</t>
  </si>
  <si>
    <t>K14 - TCDN</t>
  </si>
  <si>
    <t>Vượt khó</t>
  </si>
  <si>
    <t>bt</t>
  </si>
  <si>
    <t>nghèo</t>
  </si>
  <si>
    <t>(Kèm theo Quyết định số 403/QĐ-ĐHKT&amp;QTKD-CTSV ngày 29 tháng 4 năm 2021)</t>
  </si>
  <si>
    <t>DANH SÁCH SINH VIÊN HỆ CHÍNH QUY ĐƯỢC HƯỞNG TRỢ CẤP XÃ HỘI</t>
  </si>
  <si>
    <t xml:space="preserve">DTTS-HN,CN </t>
  </si>
  <si>
    <t>Số tiền bằng chữ: Năm trăm mười bốn triệu không trăm năm mươi nghìn đồng chẵn</t>
  </si>
  <si>
    <t>Không đăng ký học</t>
  </si>
  <si>
    <t>Hết thời gian hưởng</t>
  </si>
  <si>
    <t>Một tỷ năm trăm ba mươi hai triệu bảy trăm hai mươi nghìn đồng</t>
  </si>
  <si>
    <t>Bằng chữ: Một tram chín mươi tám triệu sáu trăm nghìn đồng chẵn</t>
  </si>
  <si>
    <t xml:space="preserve">DANH SÁCH SINH VIÊN HỆ ĐẠI HỌC CHÍNH QUY ĐƯỢC MIỄN GIẢM HỌC PHÍ  </t>
  </si>
  <si>
    <t xml:space="preserve">  HỌC KỲ I NĂM HỌC 2020-2021</t>
  </si>
  <si>
    <t>(Kèm theo Quyết định số 1187/QĐ-ĐHKT&amp;QTKD-CTSV ngày 15 tháng 12 năm 2020)</t>
  </si>
  <si>
    <t>(Bổ sung)</t>
  </si>
  <si>
    <t>Ấn định danh sách ... sinh viên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</si>
</sst>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  <numFmt numFmtId="177" formatCode="#,##0.0"/>
    <numFmt numFmtId="178" formatCode="[$-409]h:mm:ss\ AM/PM"/>
    <numFmt numFmtId="179" formatCode="[$-F800]dddd\,\ mmmm\ dd\,\ yyyy"/>
    <numFmt numFmtId="180" formatCode="[$-409]dddd\,\ mmmm\ d\,\ yyyy"/>
    <numFmt numFmtId="181" formatCode="[$-409]dddd\,\ mmmm\ dd\,\ yyyy"/>
    <numFmt numFmtId="182" formatCode="_(* #,##0.0_);_(* \(#,##0.0\);_(* &quot;-&quot;??_);_(@_)"/>
    <numFmt numFmtId="183" formatCode="_(* #,##0_);_(* \(#,##0\);_(* &quot;-&quot;??_);_(@_)"/>
    <numFmt numFmtId="184" formatCode="[$-42A]dd\ mmmm\ yyyy"/>
    <numFmt numFmtId="185" formatCode="[$-42A]h:mm:ss\ AM/PM"/>
    <numFmt numFmtId="186" formatCode="0.0%"/>
    <numFmt numFmtId="187" formatCode="0.0"/>
  </numFmts>
  <fonts count="139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b/>
      <i/>
      <sz val="13"/>
      <name val="Times New Roman"/>
      <family val="1"/>
    </font>
    <font>
      <b/>
      <sz val="11"/>
      <color indexed="8"/>
      <name val="Arial"/>
      <family val="2"/>
    </font>
    <font>
      <b/>
      <sz val="13.5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i/>
      <sz val="13"/>
      <name val="Times New Roman"/>
      <family val="1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b/>
      <i/>
      <sz val="12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1"/>
      <color indexed="20"/>
      <name val="Calibri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Times New Roman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11"/>
      <color indexed="8"/>
      <name val="Arial Narrow"/>
      <family val="2"/>
    </font>
    <font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color indexed="9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Times New Roman"/>
      <family val="1"/>
    </font>
    <font>
      <sz val="12"/>
      <color indexed="8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Tahoma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i/>
      <sz val="11"/>
      <color indexed="8"/>
      <name val="Times New Roman"/>
      <family val="1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1"/>
      <color rgb="FF000000"/>
      <name val="Times New Roman"/>
      <family val="1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  <font>
      <sz val="13"/>
      <color theme="0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0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ahoma"/>
      <family val="2"/>
    </font>
    <font>
      <sz val="13"/>
      <name val="Calibri"/>
      <family val="2"/>
    </font>
    <font>
      <b/>
      <sz val="13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Tahoma"/>
      <family val="2"/>
    </font>
    <font>
      <b/>
      <sz val="14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i/>
      <sz val="14"/>
      <name val="Cambria"/>
      <family val="1"/>
    </font>
    <font>
      <b/>
      <i/>
      <sz val="12"/>
      <name val="Calibri"/>
      <family val="2"/>
    </font>
    <font>
      <b/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4" fillId="28" borderId="2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30" borderId="1" applyNumberFormat="0" applyAlignment="0" applyProtection="0"/>
    <xf numFmtId="0" fontId="93" fillId="0" borderId="6" applyNumberFormat="0" applyFill="0" applyAlignment="0" applyProtection="0"/>
    <xf numFmtId="0" fontId="9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95" fillId="27" borderId="8" applyNumberFormat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358"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center" vertical="center" wrapText="1"/>
    </xf>
    <xf numFmtId="183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shrinkToFi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9" fillId="0" borderId="0" xfId="0" applyNumberFormat="1" applyFont="1" applyFill="1" applyBorder="1" applyAlignment="1" applyProtection="1">
      <alignment horizontal="center" shrinkToFit="1"/>
      <protection/>
    </xf>
    <xf numFmtId="0" fontId="100" fillId="0" borderId="13" xfId="0" applyFont="1" applyFill="1" applyBorder="1" applyAlignment="1">
      <alignment horizontal="center" vertical="center" wrapText="1"/>
    </xf>
    <xf numFmtId="0" fontId="100" fillId="0" borderId="13" xfId="0" applyFont="1" applyFill="1" applyBorder="1" applyAlignment="1">
      <alignment vertical="center" wrapText="1"/>
    </xf>
    <xf numFmtId="0" fontId="99" fillId="0" borderId="13" xfId="0" applyFont="1" applyFill="1" applyBorder="1" applyAlignment="1">
      <alignment horizontal="center" vertical="center" wrapText="1"/>
    </xf>
    <xf numFmtId="14" fontId="99" fillId="0" borderId="13" xfId="0" applyNumberFormat="1" applyFont="1" applyFill="1" applyBorder="1" applyAlignment="1">
      <alignment horizontal="center" vertical="center" wrapText="1"/>
    </xf>
    <xf numFmtId="0" fontId="99" fillId="0" borderId="13" xfId="0" applyFont="1" applyFill="1" applyBorder="1" applyAlignment="1">
      <alignment/>
    </xf>
    <xf numFmtId="14" fontId="100" fillId="0" borderId="1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shrinkToFit="1"/>
      <protection/>
    </xf>
    <xf numFmtId="0" fontId="8" fillId="0" borderId="11" xfId="0" applyNumberFormat="1" applyFont="1" applyFill="1" applyBorder="1" applyAlignment="1" applyProtection="1">
      <alignment horizontal="center" vertical="center" shrinkToFit="1"/>
      <protection/>
    </xf>
    <xf numFmtId="0" fontId="100" fillId="0" borderId="13" xfId="0" applyFont="1" applyFill="1" applyBorder="1" applyAlignment="1">
      <alignment horizontal="center" vertical="center" shrinkToFit="1"/>
    </xf>
    <xf numFmtId="0" fontId="99" fillId="0" borderId="1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183" fontId="101" fillId="0" borderId="13" xfId="41" applyNumberFormat="1" applyFont="1" applyFill="1" applyBorder="1" applyAlignment="1" applyProtection="1">
      <alignment horizontal="center" vertical="center"/>
      <protection/>
    </xf>
    <xf numFmtId="9" fontId="100" fillId="0" borderId="13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shrinkToFit="1"/>
      <protection/>
    </xf>
    <xf numFmtId="0" fontId="8" fillId="0" borderId="10" xfId="0" applyNumberFormat="1" applyFont="1" applyFill="1" applyBorder="1" applyAlignment="1" applyProtection="1">
      <alignment horizontal="center" vertical="center" shrinkToFit="1"/>
      <protection/>
    </xf>
    <xf numFmtId="183" fontId="99" fillId="0" borderId="13" xfId="41" applyNumberFormat="1" applyFont="1" applyFill="1" applyBorder="1" applyAlignment="1" applyProtection="1">
      <alignment horizontal="center" vertical="center"/>
      <protection/>
    </xf>
    <xf numFmtId="9" fontId="100" fillId="0" borderId="13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 applyProtection="1">
      <alignment/>
      <protection/>
    </xf>
    <xf numFmtId="183" fontId="100" fillId="0" borderId="13" xfId="41" applyNumberFormat="1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left" vertical="center" wrapText="1"/>
    </xf>
    <xf numFmtId="14" fontId="100" fillId="0" borderId="0" xfId="0" applyNumberFormat="1" applyFont="1" applyFill="1" applyBorder="1" applyAlignment="1">
      <alignment horizontal="center" vertical="center" wrapText="1"/>
    </xf>
    <xf numFmtId="0" fontId="101" fillId="0" borderId="0" xfId="0" applyNumberFormat="1" applyFont="1" applyFill="1" applyBorder="1" applyAlignment="1" applyProtection="1">
      <alignment horizontal="center"/>
      <protection/>
    </xf>
    <xf numFmtId="0" fontId="99" fillId="0" borderId="0" xfId="0" applyFont="1" applyFill="1" applyAlignment="1">
      <alignment/>
    </xf>
    <xf numFmtId="0" fontId="102" fillId="0" borderId="13" xfId="0" applyFont="1" applyBorder="1" applyAlignment="1">
      <alignment horizontal="center" vertical="center" wrapText="1"/>
    </xf>
    <xf numFmtId="0" fontId="102" fillId="0" borderId="13" xfId="0" applyFont="1" applyBorder="1" applyAlignment="1">
      <alignment vertical="center" wrapText="1"/>
    </xf>
    <xf numFmtId="14" fontId="102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shrinkToFit="1"/>
    </xf>
    <xf numFmtId="1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 shrinkToFit="1"/>
    </xf>
    <xf numFmtId="2" fontId="15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183" fontId="15" fillId="0" borderId="0" xfId="41" applyNumberFormat="1" applyFont="1" applyFill="1" applyBorder="1" applyAlignment="1" applyProtection="1">
      <alignment horizontal="center"/>
      <protection/>
    </xf>
    <xf numFmtId="0" fontId="103" fillId="0" borderId="0" xfId="0" applyFont="1" applyAlignment="1">
      <alignment horizontal="center"/>
    </xf>
    <xf numFmtId="0" fontId="104" fillId="0" borderId="0" xfId="0" applyFont="1" applyAlignment="1">
      <alignment horizontal="center" shrinkToFit="1"/>
    </xf>
    <xf numFmtId="0" fontId="103" fillId="0" borderId="0" xfId="0" applyFont="1" applyAlignment="1">
      <alignment/>
    </xf>
    <xf numFmtId="14" fontId="103" fillId="0" borderId="0" xfId="0" applyNumberFormat="1" applyFont="1" applyAlignment="1">
      <alignment horizontal="center"/>
    </xf>
    <xf numFmtId="0" fontId="103" fillId="0" borderId="0" xfId="0" applyFont="1" applyAlignment="1">
      <alignment horizontal="center" shrinkToFit="1"/>
    </xf>
    <xf numFmtId="1" fontId="103" fillId="0" borderId="0" xfId="0" applyNumberFormat="1" applyFont="1" applyAlignment="1">
      <alignment horizontal="center"/>
    </xf>
    <xf numFmtId="183" fontId="103" fillId="0" borderId="0" xfId="41" applyNumberFormat="1" applyFont="1" applyFill="1" applyAlignment="1">
      <alignment/>
    </xf>
    <xf numFmtId="0" fontId="18" fillId="0" borderId="11" xfId="0" applyFont="1" applyBorder="1" applyAlignment="1">
      <alignment horizontal="center" vertical="center" wrapText="1"/>
    </xf>
    <xf numFmtId="1" fontId="18" fillId="0" borderId="11" xfId="0" applyNumberFormat="1" applyFont="1" applyBorder="1" applyAlignment="1">
      <alignment horizontal="center" vertical="center" wrapText="1"/>
    </xf>
    <xf numFmtId="183" fontId="18" fillId="0" borderId="11" xfId="41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05" fillId="0" borderId="13" xfId="0" applyFont="1" applyBorder="1" applyAlignment="1">
      <alignment horizontal="center" wrapText="1"/>
    </xf>
    <xf numFmtId="14" fontId="100" fillId="0" borderId="13" xfId="0" applyNumberFormat="1" applyFont="1" applyBorder="1" applyAlignment="1">
      <alignment horizontal="center" vertical="center" wrapText="1"/>
    </xf>
    <xf numFmtId="0" fontId="100" fillId="0" borderId="13" xfId="0" applyFont="1" applyBorder="1" applyAlignment="1">
      <alignment horizontal="center" vertical="center" shrinkToFit="1"/>
    </xf>
    <xf numFmtId="3" fontId="106" fillId="0" borderId="15" xfId="0" applyNumberFormat="1" applyFont="1" applyBorder="1" applyAlignment="1">
      <alignment horizontal="center"/>
    </xf>
    <xf numFmtId="0" fontId="106" fillId="0" borderId="13" xfId="0" applyFont="1" applyBorder="1" applyAlignment="1">
      <alignment horizontal="center"/>
    </xf>
    <xf numFmtId="183" fontId="2" fillId="0" borderId="13" xfId="41" applyNumberFormat="1" applyFont="1" applyFill="1" applyBorder="1" applyAlignment="1" applyProtection="1">
      <alignment horizontal="center"/>
      <protection/>
    </xf>
    <xf numFmtId="0" fontId="107" fillId="0" borderId="0" xfId="0" applyFont="1" applyAlignment="1">
      <alignment/>
    </xf>
    <xf numFmtId="0" fontId="108" fillId="0" borderId="0" xfId="0" applyFont="1" applyAlignment="1">
      <alignment/>
    </xf>
    <xf numFmtId="0" fontId="108" fillId="0" borderId="13" xfId="0" applyFont="1" applyBorder="1" applyAlignment="1">
      <alignment horizontal="center"/>
    </xf>
    <xf numFmtId="0" fontId="109" fillId="0" borderId="13" xfId="0" applyFont="1" applyBorder="1" applyAlignment="1">
      <alignment horizontal="center" shrinkToFit="1"/>
    </xf>
    <xf numFmtId="14" fontId="108" fillId="0" borderId="13" xfId="0" applyNumberFormat="1" applyFont="1" applyBorder="1" applyAlignment="1">
      <alignment horizontal="center"/>
    </xf>
    <xf numFmtId="0" fontId="108" fillId="0" borderId="13" xfId="0" applyFont="1" applyBorder="1" applyAlignment="1">
      <alignment horizontal="center" shrinkToFit="1"/>
    </xf>
    <xf numFmtId="1" fontId="108" fillId="0" borderId="13" xfId="0" applyNumberFormat="1" applyFont="1" applyBorder="1" applyAlignment="1">
      <alignment horizontal="center"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 shrinkToFit="1"/>
    </xf>
    <xf numFmtId="0" fontId="110" fillId="0" borderId="0" xfId="0" applyFont="1" applyAlignment="1">
      <alignment shrinkToFit="1"/>
    </xf>
    <xf numFmtId="0" fontId="110" fillId="0" borderId="0" xfId="0" applyFont="1" applyAlignment="1">
      <alignment/>
    </xf>
    <xf numFmtId="0" fontId="111" fillId="0" borderId="0" xfId="0" applyFont="1" applyAlignment="1">
      <alignment/>
    </xf>
    <xf numFmtId="0" fontId="110" fillId="0" borderId="0" xfId="0" applyFont="1" applyAlignment="1">
      <alignment horizontal="center" shrinkToFit="1"/>
    </xf>
    <xf numFmtId="1" fontId="110" fillId="0" borderId="0" xfId="0" applyNumberFormat="1" applyFont="1" applyAlignment="1">
      <alignment/>
    </xf>
    <xf numFmtId="183" fontId="111" fillId="0" borderId="0" xfId="41" applyNumberFormat="1" applyFont="1" applyFill="1" applyAlignment="1">
      <alignment/>
    </xf>
    <xf numFmtId="0" fontId="1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4" fillId="0" borderId="0" xfId="0" applyFont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13" fillId="0" borderId="0" xfId="0" applyFont="1" applyAlignment="1">
      <alignment horizontal="center"/>
    </xf>
    <xf numFmtId="0" fontId="113" fillId="0" borderId="0" xfId="0" applyFont="1" applyAlignment="1">
      <alignment/>
    </xf>
    <xf numFmtId="0" fontId="113" fillId="0" borderId="0" xfId="0" applyFont="1" applyAlignment="1">
      <alignment horizontal="left"/>
    </xf>
    <xf numFmtId="0" fontId="114" fillId="0" borderId="0" xfId="0" applyFont="1" applyAlignment="1">
      <alignment horizontal="center"/>
    </xf>
    <xf numFmtId="0" fontId="1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83" fontId="4" fillId="0" borderId="0" xfId="41" applyNumberFormat="1" applyFont="1" applyFill="1" applyBorder="1" applyAlignment="1" applyProtection="1">
      <alignment/>
      <protection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100" fillId="0" borderId="13" xfId="0" applyFont="1" applyBorder="1" applyAlignment="1">
      <alignment vertical="center" wrapText="1"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116" fillId="0" borderId="0" xfId="0" applyFont="1" applyAlignment="1">
      <alignment/>
    </xf>
    <xf numFmtId="14" fontId="116" fillId="0" borderId="0" xfId="0" applyNumberFormat="1" applyFont="1" applyAlignment="1">
      <alignment horizontal="center"/>
    </xf>
    <xf numFmtId="0" fontId="116" fillId="0" borderId="0" xfId="0" applyFont="1" applyAlignment="1">
      <alignment horizontal="center"/>
    </xf>
    <xf numFmtId="183" fontId="116" fillId="0" borderId="0" xfId="43" applyNumberFormat="1" applyFont="1" applyFill="1" applyBorder="1" applyAlignment="1" applyProtection="1">
      <alignment/>
      <protection/>
    </xf>
    <xf numFmtId="0" fontId="116" fillId="0" borderId="0" xfId="0" applyFont="1" applyAlignment="1">
      <alignment horizontal="right"/>
    </xf>
    <xf numFmtId="0" fontId="4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4" fontId="27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83" fontId="27" fillId="0" borderId="0" xfId="43" applyNumberFormat="1" applyFont="1" applyFill="1" applyBorder="1" applyAlignment="1" applyProtection="1">
      <alignment/>
      <protection/>
    </xf>
    <xf numFmtId="0" fontId="27" fillId="0" borderId="0" xfId="0" applyFont="1" applyAlignment="1">
      <alignment horizontal="right"/>
    </xf>
    <xf numFmtId="0" fontId="25" fillId="0" borderId="0" xfId="0" applyFont="1" applyAlignment="1">
      <alignment horizontal="center" shrinkToFit="1"/>
    </xf>
    <xf numFmtId="14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83" fontId="25" fillId="0" borderId="0" xfId="41" applyNumberFormat="1" applyFont="1" applyFill="1" applyBorder="1" applyAlignment="1" applyProtection="1">
      <alignment/>
      <protection/>
    </xf>
    <xf numFmtId="0" fontId="25" fillId="0" borderId="0" xfId="0" applyFont="1" applyAlignment="1">
      <alignment horizontal="right"/>
    </xf>
    <xf numFmtId="183" fontId="99" fillId="0" borderId="13" xfId="0" applyNumberFormat="1" applyFont="1" applyFill="1" applyBorder="1" applyAlignment="1">
      <alignment horizontal="center"/>
    </xf>
    <xf numFmtId="0" fontId="117" fillId="0" borderId="0" xfId="0" applyFont="1" applyAlignment="1">
      <alignment horizontal="center" shrinkToFit="1"/>
    </xf>
    <xf numFmtId="0" fontId="118" fillId="0" borderId="0" xfId="0" applyFont="1" applyAlignment="1">
      <alignment horizontal="center" shrinkToFit="1"/>
    </xf>
    <xf numFmtId="0" fontId="26" fillId="0" borderId="0" xfId="0" applyFont="1" applyAlignment="1">
      <alignment horizontal="center" shrinkToFit="1"/>
    </xf>
    <xf numFmtId="0" fontId="119" fillId="0" borderId="13" xfId="0" applyFont="1" applyFill="1" applyBorder="1" applyAlignment="1">
      <alignment horizontal="center" vertical="center" wrapText="1"/>
    </xf>
    <xf numFmtId="0" fontId="119" fillId="0" borderId="13" xfId="0" applyFont="1" applyFill="1" applyBorder="1" applyAlignment="1">
      <alignment vertical="center" wrapText="1"/>
    </xf>
    <xf numFmtId="14" fontId="119" fillId="0" borderId="13" xfId="0" applyNumberFormat="1" applyFont="1" applyFill="1" applyBorder="1" applyAlignment="1">
      <alignment vertical="center" wrapText="1"/>
    </xf>
    <xf numFmtId="0" fontId="120" fillId="0" borderId="0" xfId="0" applyNumberFormat="1" applyFont="1" applyFill="1" applyBorder="1" applyAlignment="1" applyProtection="1">
      <alignment horizontal="center"/>
      <protection/>
    </xf>
    <xf numFmtId="0" fontId="121" fillId="0" borderId="0" xfId="0" applyNumberFormat="1" applyFont="1" applyFill="1" applyBorder="1" applyAlignment="1" applyProtection="1">
      <alignment horizontal="center" shrinkToFit="1"/>
      <protection/>
    </xf>
    <xf numFmtId="0" fontId="122" fillId="0" borderId="0" xfId="0" applyNumberFormat="1" applyFont="1" applyFill="1" applyBorder="1" applyAlignment="1" applyProtection="1">
      <alignment horizontal="center"/>
      <protection/>
    </xf>
    <xf numFmtId="0" fontId="122" fillId="0" borderId="0" xfId="0" applyNumberFormat="1" applyFont="1" applyFill="1" applyBorder="1" applyAlignment="1" applyProtection="1">
      <alignment horizontal="left"/>
      <protection/>
    </xf>
    <xf numFmtId="14" fontId="122" fillId="0" borderId="0" xfId="0" applyNumberFormat="1" applyFont="1" applyFill="1" applyBorder="1" applyAlignment="1" applyProtection="1">
      <alignment horizontal="center"/>
      <protection/>
    </xf>
    <xf numFmtId="0" fontId="122" fillId="0" borderId="0" xfId="0" applyNumberFormat="1" applyFont="1" applyFill="1" applyBorder="1" applyAlignment="1" applyProtection="1">
      <alignment horizontal="center" shrinkToFit="1"/>
      <protection/>
    </xf>
    <xf numFmtId="0" fontId="123" fillId="0" borderId="0" xfId="0" applyNumberFormat="1" applyFont="1" applyFill="1" applyBorder="1" applyAlignment="1" applyProtection="1">
      <alignment horizontal="center"/>
      <protection/>
    </xf>
    <xf numFmtId="0" fontId="123" fillId="0" borderId="0" xfId="0" applyFont="1" applyFill="1" applyAlignment="1">
      <alignment horizontal="center"/>
    </xf>
    <xf numFmtId="0" fontId="99" fillId="0" borderId="0" xfId="0" applyNumberFormat="1" applyFont="1" applyFill="1" applyBorder="1" applyAlignment="1" applyProtection="1">
      <alignment horizontal="center"/>
      <protection/>
    </xf>
    <xf numFmtId="0" fontId="124" fillId="0" borderId="0" xfId="0" applyFont="1" applyFill="1" applyBorder="1" applyAlignment="1">
      <alignment horizontal="center" vertical="center" wrapText="1"/>
    </xf>
    <xf numFmtId="0" fontId="122" fillId="0" borderId="0" xfId="0" applyFont="1" applyFill="1" applyAlignment="1">
      <alignment/>
    </xf>
    <xf numFmtId="14" fontId="124" fillId="0" borderId="0" xfId="0" applyNumberFormat="1" applyFont="1" applyFill="1" applyBorder="1" applyAlignment="1">
      <alignment horizontal="center" vertical="center" wrapText="1"/>
    </xf>
    <xf numFmtId="0" fontId="124" fillId="0" borderId="0" xfId="0" applyFont="1" applyFill="1" applyBorder="1" applyAlignment="1">
      <alignment horizontal="center" vertical="center" shrinkToFit="1"/>
    </xf>
    <xf numFmtId="0" fontId="124" fillId="0" borderId="0" xfId="0" applyFont="1" applyFill="1" applyBorder="1" applyAlignment="1">
      <alignment horizontal="center"/>
    </xf>
    <xf numFmtId="0" fontId="124" fillId="0" borderId="0" xfId="0" applyFont="1" applyFill="1" applyBorder="1" applyAlignment="1">
      <alignment/>
    </xf>
    <xf numFmtId="183" fontId="124" fillId="0" borderId="0" xfId="0" applyNumberFormat="1" applyFont="1" applyFill="1" applyBorder="1" applyAlignment="1">
      <alignment/>
    </xf>
    <xf numFmtId="0" fontId="101" fillId="0" borderId="0" xfId="0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left" vertical="center" wrapText="1"/>
    </xf>
    <xf numFmtId="0" fontId="122" fillId="0" borderId="0" xfId="0" applyFont="1" applyFill="1" applyAlignment="1">
      <alignment horizontal="center"/>
    </xf>
    <xf numFmtId="14" fontId="122" fillId="0" borderId="0" xfId="0" applyNumberFormat="1" applyFont="1" applyFill="1" applyAlignment="1">
      <alignment horizontal="center"/>
    </xf>
    <xf numFmtId="0" fontId="101" fillId="0" borderId="0" xfId="0" applyFont="1" applyFill="1" applyAlignment="1">
      <alignment horizontal="center"/>
    </xf>
    <xf numFmtId="0" fontId="122" fillId="0" borderId="0" xfId="0" applyFont="1" applyFill="1" applyAlignment="1">
      <alignment horizontal="left"/>
    </xf>
    <xf numFmtId="0" fontId="122" fillId="0" borderId="0" xfId="0" applyFont="1" applyFill="1" applyAlignment="1">
      <alignment horizontal="center" shrinkToFit="1"/>
    </xf>
    <xf numFmtId="0" fontId="100" fillId="0" borderId="13" xfId="0" applyFont="1" applyFill="1" applyBorder="1" applyAlignment="1">
      <alignment vertical="center" shrinkToFit="1"/>
    </xf>
    <xf numFmtId="0" fontId="124" fillId="0" borderId="16" xfId="0" applyFont="1" applyFill="1" applyBorder="1" applyAlignment="1">
      <alignment vertical="center" wrapText="1"/>
    </xf>
    <xf numFmtId="0" fontId="125" fillId="0" borderId="0" xfId="0" applyFont="1" applyFill="1" applyAlignment="1">
      <alignment horizontal="center"/>
    </xf>
    <xf numFmtId="9" fontId="125" fillId="0" borderId="0" xfId="0" applyNumberFormat="1" applyFont="1" applyFill="1" applyAlignment="1">
      <alignment horizontal="center"/>
    </xf>
    <xf numFmtId="0" fontId="125" fillId="0" borderId="0" xfId="0" applyNumberFormat="1" applyFont="1" applyFill="1" applyBorder="1" applyAlignment="1" applyProtection="1">
      <alignment horizontal="right"/>
      <protection/>
    </xf>
    <xf numFmtId="14" fontId="125" fillId="0" borderId="0" xfId="0" applyNumberFormat="1" applyFont="1" applyFill="1" applyAlignment="1">
      <alignment horizontal="center"/>
    </xf>
    <xf numFmtId="0" fontId="126" fillId="0" borderId="0" xfId="0" applyFont="1" applyFill="1" applyAlignment="1">
      <alignment horizontal="center" shrinkToFit="1"/>
    </xf>
    <xf numFmtId="0" fontId="126" fillId="0" borderId="0" xfId="0" applyFont="1" applyFill="1" applyAlignment="1">
      <alignment horizontal="center"/>
    </xf>
    <xf numFmtId="0" fontId="125" fillId="0" borderId="0" xfId="0" applyFont="1" applyFill="1" applyAlignment="1">
      <alignment/>
    </xf>
    <xf numFmtId="9" fontId="125" fillId="0" borderId="0" xfId="0" applyNumberFormat="1" applyFont="1" applyFill="1" applyBorder="1" applyAlignment="1" applyProtection="1">
      <alignment horizontal="center"/>
      <protection/>
    </xf>
    <xf numFmtId="0" fontId="126" fillId="0" borderId="0" xfId="0" applyFont="1" applyFill="1" applyAlignment="1">
      <alignment horizontal="right"/>
    </xf>
    <xf numFmtId="14" fontId="126" fillId="0" borderId="0" xfId="0" applyNumberFormat="1" applyFont="1" applyFill="1" applyAlignment="1">
      <alignment horizontal="center"/>
    </xf>
    <xf numFmtId="0" fontId="99" fillId="0" borderId="11" xfId="0" applyNumberFormat="1" applyFont="1" applyFill="1" applyBorder="1" applyAlignment="1" applyProtection="1">
      <alignment horizontal="center" vertical="center" shrinkToFit="1"/>
      <protection/>
    </xf>
    <xf numFmtId="0" fontId="99" fillId="0" borderId="11" xfId="0" applyNumberFormat="1" applyFont="1" applyFill="1" applyBorder="1" applyAlignment="1" applyProtection="1">
      <alignment horizontal="center" vertical="center"/>
      <protection/>
    </xf>
    <xf numFmtId="0" fontId="99" fillId="0" borderId="12" xfId="0" applyNumberFormat="1" applyFont="1" applyFill="1" applyBorder="1" applyAlignment="1" applyProtection="1">
      <alignment horizontal="center" vertical="center"/>
      <protection/>
    </xf>
    <xf numFmtId="0" fontId="99" fillId="0" borderId="10" xfId="0" applyNumberFormat="1" applyFont="1" applyFill="1" applyBorder="1" applyAlignment="1" applyProtection="1">
      <alignment horizontal="center" vertical="center"/>
      <protection/>
    </xf>
    <xf numFmtId="183" fontId="127" fillId="0" borderId="0" xfId="41" applyNumberFormat="1" applyFont="1" applyFill="1" applyAlignment="1">
      <alignment horizontal="center" shrinkToFit="1"/>
    </xf>
    <xf numFmtId="0" fontId="18" fillId="0" borderId="12" xfId="0" applyFont="1" applyBorder="1" applyAlignment="1">
      <alignment horizontal="center" vertical="center" wrapText="1"/>
    </xf>
    <xf numFmtId="1" fontId="18" fillId="0" borderId="12" xfId="0" applyNumberFormat="1" applyFont="1" applyBorder="1" applyAlignment="1">
      <alignment horizontal="center" vertical="center" wrapText="1"/>
    </xf>
    <xf numFmtId="183" fontId="18" fillId="0" borderId="12" xfId="41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 horizontal="center" vertical="center"/>
    </xf>
    <xf numFmtId="0" fontId="128" fillId="33" borderId="13" xfId="0" applyFont="1" applyFill="1" applyBorder="1" applyAlignment="1">
      <alignment horizontal="left" shrinkToFit="1"/>
    </xf>
    <xf numFmtId="14" fontId="128" fillId="33" borderId="13" xfId="0" applyNumberFormat="1" applyFont="1" applyFill="1" applyBorder="1" applyAlignment="1">
      <alignment horizontal="center" wrapText="1"/>
    </xf>
    <xf numFmtId="0" fontId="128" fillId="0" borderId="13" xfId="0" applyFont="1" applyBorder="1" applyAlignment="1">
      <alignment horizontal="center" shrinkToFit="1"/>
    </xf>
    <xf numFmtId="183" fontId="128" fillId="0" borderId="13" xfId="41" applyNumberFormat="1" applyFont="1" applyFill="1" applyBorder="1" applyAlignment="1">
      <alignment horizontal="center" shrinkToFit="1"/>
    </xf>
    <xf numFmtId="1" fontId="2" fillId="0" borderId="11" xfId="0" applyNumberFormat="1" applyFont="1" applyBorder="1" applyAlignment="1">
      <alignment horizontal="center" vertical="center" wrapText="1"/>
    </xf>
    <xf numFmtId="183" fontId="28" fillId="0" borderId="13" xfId="41" applyNumberFormat="1" applyFont="1" applyFill="1" applyBorder="1" applyAlignment="1" applyProtection="1">
      <alignment horizontal="center"/>
      <protection/>
    </xf>
    <xf numFmtId="0" fontId="128" fillId="0" borderId="18" xfId="0" applyFont="1" applyBorder="1" applyAlignment="1">
      <alignment horizontal="center" wrapText="1"/>
    </xf>
    <xf numFmtId="0" fontId="129" fillId="0" borderId="13" xfId="0" applyFont="1" applyBorder="1" applyAlignment="1">
      <alignment horizontal="center"/>
    </xf>
    <xf numFmtId="0" fontId="129" fillId="0" borderId="0" xfId="0" applyFont="1" applyAlignment="1">
      <alignment/>
    </xf>
    <xf numFmtId="0" fontId="128" fillId="0" borderId="13" xfId="0" applyFont="1" applyBorder="1" applyAlignment="1">
      <alignment horizontal="left" shrinkToFit="1"/>
    </xf>
    <xf numFmtId="14" fontId="128" fillId="0" borderId="13" xfId="0" applyNumberFormat="1" applyFont="1" applyBorder="1" applyAlignment="1">
      <alignment horizontal="center" wrapText="1"/>
    </xf>
    <xf numFmtId="0" fontId="128" fillId="33" borderId="10" xfId="0" applyFont="1" applyFill="1" applyBorder="1" applyAlignment="1">
      <alignment horizontal="left" shrinkToFit="1"/>
    </xf>
    <xf numFmtId="14" fontId="128" fillId="33" borderId="10" xfId="0" applyNumberFormat="1" applyFont="1" applyFill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128" fillId="0" borderId="10" xfId="0" applyFont="1" applyBorder="1" applyAlignment="1">
      <alignment horizontal="center" wrapText="1"/>
    </xf>
    <xf numFmtId="0" fontId="130" fillId="0" borderId="10" xfId="0" applyFont="1" applyBorder="1" applyAlignment="1">
      <alignment horizontal="center" wrapText="1"/>
    </xf>
    <xf numFmtId="14" fontId="128" fillId="0" borderId="10" xfId="0" applyNumberFormat="1" applyFont="1" applyBorder="1" applyAlignment="1">
      <alignment horizontal="center" wrapText="1"/>
    </xf>
    <xf numFmtId="0" fontId="131" fillId="0" borderId="10" xfId="0" applyFont="1" applyBorder="1" applyAlignment="1">
      <alignment horizontal="center"/>
    </xf>
    <xf numFmtId="183" fontId="13" fillId="0" borderId="10" xfId="41" applyNumberFormat="1" applyFont="1" applyFill="1" applyBorder="1" applyAlignment="1" applyProtection="1">
      <alignment horizontal="center" shrinkToFit="1"/>
      <protection/>
    </xf>
    <xf numFmtId="0" fontId="131" fillId="0" borderId="0" xfId="0" applyFont="1" applyAlignment="1">
      <alignment/>
    </xf>
    <xf numFmtId="0" fontId="105" fillId="33" borderId="13" xfId="0" applyFont="1" applyFill="1" applyBorder="1" applyAlignment="1">
      <alignment horizontal="center" shrinkToFit="1"/>
    </xf>
    <xf numFmtId="0" fontId="105" fillId="0" borderId="13" xfId="0" applyFont="1" applyBorder="1" applyAlignment="1">
      <alignment horizontal="center" shrinkToFit="1"/>
    </xf>
    <xf numFmtId="0" fontId="29" fillId="0" borderId="13" xfId="0" applyFont="1" applyBorder="1" applyAlignment="1">
      <alignment horizontal="center" vertical="center" shrinkToFit="1"/>
    </xf>
    <xf numFmtId="0" fontId="29" fillId="0" borderId="13" xfId="0" applyFont="1" applyBorder="1" applyAlignment="1">
      <alignment vertical="center" shrinkToFit="1"/>
    </xf>
    <xf numFmtId="14" fontId="29" fillId="0" borderId="13" xfId="0" applyNumberFormat="1" applyFont="1" applyBorder="1" applyAlignment="1">
      <alignment horizontal="center" vertical="center" shrinkToFit="1"/>
    </xf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shrinkToFit="1"/>
    </xf>
    <xf numFmtId="0" fontId="31" fillId="0" borderId="18" xfId="0" applyFont="1" applyBorder="1" applyAlignment="1">
      <alignment horizontal="center" vertical="center" wrapText="1"/>
    </xf>
    <xf numFmtId="14" fontId="31" fillId="0" borderId="13" xfId="0" applyNumberFormat="1" applyFont="1" applyBorder="1" applyAlignment="1">
      <alignment horizontal="center" vertical="center" wrapText="1"/>
    </xf>
    <xf numFmtId="3" fontId="31" fillId="0" borderId="13" xfId="0" applyNumberFormat="1" applyFont="1" applyBorder="1" applyAlignment="1">
      <alignment horizontal="center" vertical="center" wrapText="1"/>
    </xf>
    <xf numFmtId="183" fontId="31" fillId="0" borderId="13" xfId="41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>
      <alignment horizontal="center" vertical="center" wrapText="1"/>
    </xf>
    <xf numFmtId="183" fontId="20" fillId="0" borderId="13" xfId="41" applyNumberFormat="1" applyFont="1" applyFill="1" applyBorder="1" applyAlignment="1" applyProtection="1">
      <alignment vertical="center" wrapText="1"/>
      <protection/>
    </xf>
    <xf numFmtId="3" fontId="20" fillId="0" borderId="13" xfId="0" applyNumberFormat="1" applyFont="1" applyBorder="1" applyAlignment="1">
      <alignment horizontal="center" vertical="center" wrapText="1"/>
    </xf>
    <xf numFmtId="3" fontId="20" fillId="0" borderId="13" xfId="0" applyNumberFormat="1" applyFont="1" applyBorder="1" applyAlignment="1">
      <alignment horizontal="right" vertical="center" wrapText="1"/>
    </xf>
    <xf numFmtId="0" fontId="132" fillId="0" borderId="13" xfId="0" applyFont="1" applyFill="1" applyBorder="1" applyAlignment="1">
      <alignment horizontal="center" vertical="center" shrinkToFit="1"/>
    </xf>
    <xf numFmtId="0" fontId="27" fillId="0" borderId="13" xfId="0" applyFont="1" applyBorder="1" applyAlignment="1">
      <alignment horizontal="center" shrinkToFit="1"/>
    </xf>
    <xf numFmtId="0" fontId="27" fillId="0" borderId="18" xfId="0" applyFont="1" applyBorder="1" applyAlignment="1">
      <alignment/>
    </xf>
    <xf numFmtId="14" fontId="27" fillId="0" borderId="13" xfId="0" applyNumberFormat="1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183" fontId="27" fillId="0" borderId="13" xfId="43" applyNumberFormat="1" applyFont="1" applyFill="1" applyBorder="1" applyAlignment="1" applyProtection="1">
      <alignment/>
      <protection/>
    </xf>
    <xf numFmtId="0" fontId="27" fillId="0" borderId="13" xfId="0" applyFont="1" applyBorder="1" applyAlignment="1">
      <alignment/>
    </xf>
    <xf numFmtId="3" fontId="31" fillId="0" borderId="13" xfId="0" applyNumberFormat="1" applyFont="1" applyBorder="1" applyAlignment="1">
      <alignment horizontal="right" vertical="center" wrapText="1"/>
    </xf>
    <xf numFmtId="0" fontId="118" fillId="0" borderId="0" xfId="0" applyFont="1" applyAlignment="1">
      <alignment horizontal="right"/>
    </xf>
    <xf numFmtId="0" fontId="118" fillId="0" borderId="0" xfId="0" applyFont="1" applyAlignment="1">
      <alignment horizontal="center"/>
    </xf>
    <xf numFmtId="0" fontId="116" fillId="0" borderId="0" xfId="0" applyFont="1" applyAlignment="1">
      <alignment horizontal="center" shrinkToFit="1"/>
    </xf>
    <xf numFmtId="0" fontId="133" fillId="0" borderId="0" xfId="0" applyNumberFormat="1" applyFont="1" applyFill="1" applyBorder="1" applyAlignment="1" applyProtection="1">
      <alignment horizontal="center" shrinkToFit="1"/>
      <protection/>
    </xf>
    <xf numFmtId="3" fontId="106" fillId="0" borderId="13" xfId="0" applyNumberFormat="1" applyFont="1" applyBorder="1" applyAlignment="1">
      <alignment horizontal="center"/>
    </xf>
    <xf numFmtId="183" fontId="18" fillId="0" borderId="13" xfId="41" applyNumberFormat="1" applyFont="1" applyFill="1" applyBorder="1" applyAlignment="1" applyProtection="1">
      <alignment horizontal="center"/>
      <protection/>
    </xf>
    <xf numFmtId="0" fontId="134" fillId="0" borderId="13" xfId="0" applyFont="1" applyFill="1" applyBorder="1" applyAlignment="1">
      <alignment horizontal="center" vertical="center" wrapText="1"/>
    </xf>
    <xf numFmtId="0" fontId="134" fillId="0" borderId="13" xfId="0" applyFont="1" applyFill="1" applyBorder="1" applyAlignment="1">
      <alignment horizontal="center" vertical="center" shrinkToFit="1"/>
    </xf>
    <xf numFmtId="0" fontId="134" fillId="0" borderId="13" xfId="0" applyFont="1" applyFill="1" applyBorder="1" applyAlignment="1">
      <alignment vertical="center" shrinkToFit="1"/>
    </xf>
    <xf numFmtId="14" fontId="134" fillId="0" borderId="13" xfId="0" applyNumberFormat="1" applyFont="1" applyFill="1" applyBorder="1" applyAlignment="1">
      <alignment horizontal="center" vertical="center" wrapText="1"/>
    </xf>
    <xf numFmtId="9" fontId="134" fillId="0" borderId="13" xfId="0" applyNumberFormat="1" applyFont="1" applyFill="1" applyBorder="1" applyAlignment="1">
      <alignment horizontal="center" vertical="center" wrapText="1"/>
    </xf>
    <xf numFmtId="183" fontId="134" fillId="0" borderId="13" xfId="41" applyNumberFormat="1" applyFont="1" applyFill="1" applyBorder="1" applyAlignment="1">
      <alignment horizontal="center" vertical="center" wrapText="1"/>
    </xf>
    <xf numFmtId="0" fontId="135" fillId="0" borderId="0" xfId="0" applyNumberFormat="1" applyFont="1" applyFill="1" applyBorder="1" applyAlignment="1" applyProtection="1">
      <alignment horizontal="center" shrinkToFit="1"/>
      <protection/>
    </xf>
    <xf numFmtId="0" fontId="134" fillId="0" borderId="0" xfId="0" applyNumberFormat="1" applyFont="1" applyFill="1" applyBorder="1" applyAlignment="1" applyProtection="1">
      <alignment horizontal="center"/>
      <protection/>
    </xf>
    <xf numFmtId="0" fontId="100" fillId="0" borderId="13" xfId="0" applyFont="1" applyBorder="1" applyAlignment="1">
      <alignment horizontal="center" vertical="center" wrapText="1"/>
    </xf>
    <xf numFmtId="0" fontId="100" fillId="34" borderId="13" xfId="0" applyFont="1" applyFill="1" applyBorder="1" applyAlignment="1">
      <alignment horizontal="center" vertical="center" wrapText="1"/>
    </xf>
    <xf numFmtId="0" fontId="100" fillId="34" borderId="13" xfId="0" applyFont="1" applyFill="1" applyBorder="1" applyAlignment="1">
      <alignment horizontal="center" vertical="center" shrinkToFit="1"/>
    </xf>
    <xf numFmtId="0" fontId="100" fillId="34" borderId="13" xfId="0" applyFont="1" applyFill="1" applyBorder="1" applyAlignment="1">
      <alignment vertical="center" shrinkToFit="1"/>
    </xf>
    <xf numFmtId="14" fontId="100" fillId="34" borderId="13" xfId="0" applyNumberFormat="1" applyFont="1" applyFill="1" applyBorder="1" applyAlignment="1">
      <alignment horizontal="center" vertical="center" wrapText="1"/>
    </xf>
    <xf numFmtId="9" fontId="100" fillId="34" borderId="13" xfId="0" applyNumberFormat="1" applyFont="1" applyFill="1" applyBorder="1" applyAlignment="1">
      <alignment horizontal="center" vertical="center" wrapText="1"/>
    </xf>
    <xf numFmtId="183" fontId="100" fillId="34" borderId="13" xfId="41" applyNumberFormat="1" applyFont="1" applyFill="1" applyBorder="1" applyAlignment="1">
      <alignment horizontal="center" vertical="center" wrapText="1"/>
    </xf>
    <xf numFmtId="0" fontId="101" fillId="34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shrinkToFi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9" fontId="100" fillId="0" borderId="13" xfId="0" applyNumberFormat="1" applyFont="1" applyBorder="1" applyAlignment="1">
      <alignment horizontal="center" vertical="center" wrapText="1"/>
    </xf>
    <xf numFmtId="0" fontId="99" fillId="0" borderId="0" xfId="0" applyFont="1" applyAlignment="1">
      <alignment horizontal="center" shrinkToFit="1"/>
    </xf>
    <xf numFmtId="0" fontId="99" fillId="0" borderId="13" xfId="0" applyFont="1" applyBorder="1" applyAlignment="1">
      <alignment horizontal="center" vertical="center" wrapText="1"/>
    </xf>
    <xf numFmtId="14" fontId="99" fillId="0" borderId="13" xfId="0" applyNumberFormat="1" applyFont="1" applyBorder="1" applyAlignment="1">
      <alignment horizontal="center" vertical="center" wrapText="1"/>
    </xf>
    <xf numFmtId="0" fontId="99" fillId="0" borderId="13" xfId="0" applyFont="1" applyBorder="1" applyAlignment="1">
      <alignment horizontal="center" vertical="center" shrinkToFit="1"/>
    </xf>
    <xf numFmtId="183" fontId="99" fillId="0" borderId="13" xfId="0" applyNumberFormat="1" applyFont="1" applyBorder="1" applyAlignment="1">
      <alignment/>
    </xf>
    <xf numFmtId="0" fontId="99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183" fontId="3" fillId="0" borderId="0" xfId="0" applyNumberFormat="1" applyFont="1" applyAlignment="1">
      <alignment/>
    </xf>
    <xf numFmtId="0" fontId="6" fillId="0" borderId="0" xfId="0" applyFont="1" applyAlignment="1">
      <alignment horizontal="left" vertical="center" wrapText="1"/>
    </xf>
    <xf numFmtId="9" fontId="4" fillId="0" borderId="0" xfId="0" applyNumberFormat="1" applyFont="1" applyAlignment="1">
      <alignment horizontal="center"/>
    </xf>
    <xf numFmtId="183" fontId="3" fillId="0" borderId="0" xfId="41" applyNumberFormat="1" applyFont="1" applyFill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center"/>
    </xf>
    <xf numFmtId="14" fontId="100" fillId="0" borderId="13" xfId="0" applyNumberFormat="1" applyFont="1" applyFill="1" applyBorder="1" applyAlignment="1">
      <alignment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4" fontId="32" fillId="0" borderId="16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7" fillId="0" borderId="11" xfId="0" applyFont="1" applyBorder="1" applyAlignment="1">
      <alignment horizontal="center" vertical="center"/>
    </xf>
    <xf numFmtId="14" fontId="27" fillId="0" borderId="11" xfId="0" applyNumberFormat="1" applyFont="1" applyBorder="1" applyAlignment="1">
      <alignment horizontal="center" vertical="center"/>
    </xf>
    <xf numFmtId="14" fontId="27" fillId="0" borderId="12" xfId="0" applyNumberFormat="1" applyFont="1" applyBorder="1" applyAlignment="1">
      <alignment horizontal="center" vertical="center"/>
    </xf>
    <xf numFmtId="14" fontId="27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9" fillId="0" borderId="12" xfId="0" applyNumberFormat="1" applyFont="1" applyFill="1" applyBorder="1" applyAlignment="1" applyProtection="1">
      <alignment horizontal="center" vertical="center"/>
      <protection/>
    </xf>
    <xf numFmtId="0" fontId="99" fillId="0" borderId="10" xfId="0" applyNumberFormat="1" applyFont="1" applyFill="1" applyBorder="1" applyAlignment="1" applyProtection="1">
      <alignment horizontal="center" vertical="center"/>
      <protection/>
    </xf>
    <xf numFmtId="0" fontId="121" fillId="0" borderId="0" xfId="0" applyNumberFormat="1" applyFont="1" applyFill="1" applyBorder="1" applyAlignment="1" applyProtection="1">
      <alignment horizontal="center"/>
      <protection/>
    </xf>
    <xf numFmtId="0" fontId="120" fillId="0" borderId="0" xfId="0" applyNumberFormat="1" applyFont="1" applyFill="1" applyBorder="1" applyAlignment="1" applyProtection="1">
      <alignment horizontal="center"/>
      <protection/>
    </xf>
    <xf numFmtId="0" fontId="133" fillId="0" borderId="0" xfId="0" applyNumberFormat="1" applyFont="1" applyFill="1" applyBorder="1" applyAlignment="1" applyProtection="1">
      <alignment horizontal="center"/>
      <protection/>
    </xf>
    <xf numFmtId="14" fontId="99" fillId="0" borderId="11" xfId="0" applyNumberFormat="1" applyFont="1" applyFill="1" applyBorder="1" applyAlignment="1" applyProtection="1">
      <alignment horizontal="center" vertical="center"/>
      <protection/>
    </xf>
    <xf numFmtId="14" fontId="99" fillId="0" borderId="12" xfId="0" applyNumberFormat="1" applyFont="1" applyFill="1" applyBorder="1" applyAlignment="1" applyProtection="1">
      <alignment horizontal="center" vertical="center"/>
      <protection/>
    </xf>
    <xf numFmtId="14" fontId="99" fillId="0" borderId="10" xfId="0" applyNumberFormat="1" applyFont="1" applyFill="1" applyBorder="1" applyAlignment="1" applyProtection="1">
      <alignment horizontal="center" vertical="center"/>
      <protection/>
    </xf>
    <xf numFmtId="0" fontId="99" fillId="0" borderId="11" xfId="0" applyNumberFormat="1" applyFont="1" applyFill="1" applyBorder="1" applyAlignment="1" applyProtection="1">
      <alignment horizontal="center" vertical="center"/>
      <protection/>
    </xf>
    <xf numFmtId="0" fontId="99" fillId="0" borderId="12" xfId="0" applyNumberFormat="1" applyFont="1" applyFill="1" applyBorder="1" applyAlignment="1" applyProtection="1">
      <alignment horizontal="center" vertical="center" shrinkToFit="1"/>
      <protection/>
    </xf>
    <xf numFmtId="0" fontId="99" fillId="0" borderId="10" xfId="0" applyNumberFormat="1" applyFont="1" applyFill="1" applyBorder="1" applyAlignment="1" applyProtection="1">
      <alignment horizontal="center" vertical="center" shrinkToFit="1"/>
      <protection/>
    </xf>
    <xf numFmtId="0" fontId="81" fillId="0" borderId="0" xfId="0" applyFont="1" applyFill="1" applyBorder="1" applyAlignment="1">
      <alignment horizontal="left" vertical="center" wrapText="1"/>
    </xf>
    <xf numFmtId="0" fontId="136" fillId="0" borderId="0" xfId="0" applyNumberFormat="1" applyFont="1" applyFill="1" applyBorder="1" applyAlignment="1" applyProtection="1">
      <alignment horizontal="center"/>
      <protection/>
    </xf>
    <xf numFmtId="0" fontId="126" fillId="0" borderId="0" xfId="0" applyFont="1" applyFill="1" applyAlignment="1">
      <alignment horizontal="center"/>
    </xf>
    <xf numFmtId="14" fontId="137" fillId="0" borderId="16" xfId="0" applyNumberFormat="1" applyFont="1" applyFill="1" applyBorder="1" applyAlignment="1">
      <alignment horizontal="center" vertical="center" wrapText="1"/>
    </xf>
    <xf numFmtId="0" fontId="99" fillId="0" borderId="11" xfId="0" applyNumberFormat="1" applyFont="1" applyFill="1" applyBorder="1" applyAlignment="1" applyProtection="1">
      <alignment horizontal="center" vertical="center" shrinkToFit="1"/>
      <protection/>
    </xf>
    <xf numFmtId="0" fontId="124" fillId="0" borderId="16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2" fillId="0" borderId="16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4" fontId="3" fillId="0" borderId="11" xfId="0" applyNumberFormat="1" applyFont="1" applyFill="1" applyBorder="1" applyAlignment="1" applyProtection="1">
      <alignment horizontal="center" vertical="center"/>
      <protection/>
    </xf>
    <xf numFmtId="14" fontId="3" fillId="0" borderId="12" xfId="0" applyNumberFormat="1" applyFont="1" applyFill="1" applyBorder="1" applyAlignment="1" applyProtection="1">
      <alignment horizontal="center" vertical="center"/>
      <protection/>
    </xf>
    <xf numFmtId="14" fontId="3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 shrinkToFit="1"/>
      <protection/>
    </xf>
    <xf numFmtId="0" fontId="8" fillId="0" borderId="10" xfId="0" applyNumberFormat="1" applyFont="1" applyFill="1" applyBorder="1" applyAlignment="1" applyProtection="1">
      <alignment horizontal="center" vertical="center" shrinkToFit="1"/>
      <protection/>
    </xf>
    <xf numFmtId="0" fontId="115" fillId="0" borderId="1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8" fillId="0" borderId="11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14" fontId="18" fillId="0" borderId="11" xfId="0" applyNumberFormat="1" applyFont="1" applyBorder="1" applyAlignment="1">
      <alignment horizontal="center" vertical="center" wrapText="1"/>
    </xf>
    <xf numFmtId="14" fontId="18" fillId="0" borderId="12" xfId="0" applyNumberFormat="1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14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83" fontId="7" fillId="0" borderId="0" xfId="41" applyNumberFormat="1" applyFont="1" applyFill="1" applyBorder="1" applyAlignment="1" applyProtection="1">
      <alignment horizontal="center"/>
      <protection/>
    </xf>
    <xf numFmtId="183" fontId="11" fillId="0" borderId="0" xfId="41" applyNumberFormat="1" applyFont="1" applyFill="1" applyBorder="1" applyAlignment="1" applyProtection="1">
      <alignment horizontal="center"/>
      <protection/>
    </xf>
    <xf numFmtId="0" fontId="138" fillId="0" borderId="16" xfId="0" applyFont="1" applyBorder="1" applyAlignment="1">
      <alignment horizontal="center"/>
    </xf>
    <xf numFmtId="0" fontId="12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885825" y="4191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285750</xdr:colOff>
      <xdr:row>1</xdr:row>
      <xdr:rowOff>200025</xdr:rowOff>
    </xdr:from>
    <xdr:to>
      <xdr:col>8</xdr:col>
      <xdr:colOff>542925</xdr:colOff>
      <xdr:row>1</xdr:row>
      <xdr:rowOff>200025</xdr:rowOff>
    </xdr:to>
    <xdr:sp>
      <xdr:nvSpPr>
        <xdr:cNvPr id="2" name="Straight Connector 2"/>
        <xdr:cNvSpPr>
          <a:spLocks/>
        </xdr:cNvSpPr>
      </xdr:nvSpPr>
      <xdr:spPr>
        <a:xfrm>
          <a:off x="5257800" y="4095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9525</xdr:rowOff>
    </xdr:from>
    <xdr:to>
      <xdr:col>2</xdr:col>
      <xdr:colOff>295275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752475" y="4095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2</xdr:row>
      <xdr:rowOff>9525</xdr:rowOff>
    </xdr:from>
    <xdr:to>
      <xdr:col>6</xdr:col>
      <xdr:colOff>485775</xdr:colOff>
      <xdr:row>2</xdr:row>
      <xdr:rowOff>9525</xdr:rowOff>
    </xdr:to>
    <xdr:sp>
      <xdr:nvSpPr>
        <xdr:cNvPr id="2" name="Straight Connector 3"/>
        <xdr:cNvSpPr>
          <a:spLocks/>
        </xdr:cNvSpPr>
      </xdr:nvSpPr>
      <xdr:spPr>
        <a:xfrm>
          <a:off x="3305175" y="4095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2</xdr:row>
      <xdr:rowOff>0</xdr:rowOff>
    </xdr:from>
    <xdr:to>
      <xdr:col>2</xdr:col>
      <xdr:colOff>390525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676275" y="4762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171450</xdr:colOff>
      <xdr:row>2</xdr:row>
      <xdr:rowOff>9525</xdr:rowOff>
    </xdr:from>
    <xdr:to>
      <xdr:col>6</xdr:col>
      <xdr:colOff>485775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314700" y="4857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</xdr:row>
      <xdr:rowOff>200025</xdr:rowOff>
    </xdr:from>
    <xdr:to>
      <xdr:col>2</xdr:col>
      <xdr:colOff>447675</xdr:colOff>
      <xdr:row>1</xdr:row>
      <xdr:rowOff>200025</xdr:rowOff>
    </xdr:to>
    <xdr:sp>
      <xdr:nvSpPr>
        <xdr:cNvPr id="1" name="Straight Connector 1"/>
        <xdr:cNvSpPr>
          <a:spLocks/>
        </xdr:cNvSpPr>
      </xdr:nvSpPr>
      <xdr:spPr>
        <a:xfrm>
          <a:off x="685800" y="4095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7</xdr:col>
      <xdr:colOff>171450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3419475" y="4191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2</xdr:row>
      <xdr:rowOff>0</xdr:rowOff>
    </xdr:from>
    <xdr:to>
      <xdr:col>2</xdr:col>
      <xdr:colOff>1143000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981075" y="4572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561975</xdr:colOff>
      <xdr:row>2</xdr:row>
      <xdr:rowOff>9525</xdr:rowOff>
    </xdr:from>
    <xdr:to>
      <xdr:col>8</xdr:col>
      <xdr:colOff>171450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6286500" y="4667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0</xdr:rowOff>
    </xdr:from>
    <xdr:to>
      <xdr:col>2</xdr:col>
      <xdr:colOff>552450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647700" y="4191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200025</xdr:rowOff>
    </xdr:from>
    <xdr:to>
      <xdr:col>8</xdr:col>
      <xdr:colOff>495300</xdr:colOff>
      <xdr:row>1</xdr:row>
      <xdr:rowOff>200025</xdr:rowOff>
    </xdr:to>
    <xdr:sp>
      <xdr:nvSpPr>
        <xdr:cNvPr id="2" name="Straight Connector 2"/>
        <xdr:cNvSpPr>
          <a:spLocks/>
        </xdr:cNvSpPr>
      </xdr:nvSpPr>
      <xdr:spPr>
        <a:xfrm>
          <a:off x="5353050" y="409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7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4.57421875" style="164" bestFit="1" customWidth="1"/>
    <col min="2" max="2" width="13.28125" style="166" bestFit="1" customWidth="1"/>
    <col min="3" max="3" width="16.140625" style="167" bestFit="1" customWidth="1"/>
    <col min="4" max="4" width="9.8515625" style="165" bestFit="1" customWidth="1"/>
    <col min="5" max="5" width="19.421875" style="168" customWidth="1"/>
    <col min="6" max="6" width="11.28125" style="168" bestFit="1" customWidth="1"/>
    <col min="7" max="7" width="10.421875" style="164" bestFit="1" customWidth="1"/>
    <col min="8" max="8" width="12.421875" style="164" bestFit="1" customWidth="1"/>
    <col min="9" max="9" width="10.00390625" style="156" bestFit="1" customWidth="1"/>
    <col min="10" max="10" width="13.7109375" style="156" bestFit="1" customWidth="1"/>
    <col min="11" max="11" width="7.421875" style="156" bestFit="1" customWidth="1"/>
    <col min="12" max="13" width="9.140625" style="156" customWidth="1"/>
    <col min="14" max="14" width="16.140625" style="156" bestFit="1" customWidth="1"/>
    <col min="15" max="15" width="14.57421875" style="156" bestFit="1" customWidth="1"/>
    <col min="16" max="16" width="9.140625" style="156" customWidth="1"/>
    <col min="17" max="17" width="11.421875" style="156" bestFit="1" customWidth="1"/>
    <col min="18" max="16384" width="9.140625" style="156" customWidth="1"/>
  </cols>
  <sheetData>
    <row r="1" spans="1:11" s="146" customFormat="1" ht="16.5">
      <c r="A1" s="301" t="s">
        <v>2</v>
      </c>
      <c r="B1" s="301"/>
      <c r="C1" s="301"/>
      <c r="D1" s="301"/>
      <c r="E1" s="147"/>
      <c r="F1" s="300" t="s">
        <v>5</v>
      </c>
      <c r="G1" s="301"/>
      <c r="H1" s="300"/>
      <c r="I1" s="300"/>
      <c r="J1" s="300"/>
      <c r="K1" s="148"/>
    </row>
    <row r="2" spans="1:11" s="146" customFormat="1" ht="16.5">
      <c r="A2" s="300" t="s">
        <v>7</v>
      </c>
      <c r="B2" s="300"/>
      <c r="C2" s="300"/>
      <c r="D2" s="300"/>
      <c r="E2" s="147"/>
      <c r="F2" s="300" t="s">
        <v>6</v>
      </c>
      <c r="G2" s="301"/>
      <c r="H2" s="300"/>
      <c r="I2" s="300"/>
      <c r="J2" s="300"/>
      <c r="K2" s="148"/>
    </row>
    <row r="3" spans="2:6" s="148" customFormat="1" ht="15">
      <c r="B3" s="47"/>
      <c r="C3" s="149"/>
      <c r="D3" s="150"/>
      <c r="E3" s="151"/>
      <c r="F3" s="151"/>
    </row>
    <row r="4" spans="1:11" s="152" customFormat="1" ht="18">
      <c r="A4" s="302" t="s">
        <v>989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</row>
    <row r="5" spans="1:11" s="152" customFormat="1" ht="18">
      <c r="A5" s="302" t="s">
        <v>930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</row>
    <row r="6" spans="1:11" s="153" customFormat="1" ht="18.75">
      <c r="A6" s="310" t="s">
        <v>988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</row>
    <row r="8" spans="1:11" s="154" customFormat="1" ht="12.75">
      <c r="A8" s="306" t="s">
        <v>0</v>
      </c>
      <c r="B8" s="306" t="s">
        <v>3</v>
      </c>
      <c r="C8" s="306" t="s">
        <v>4</v>
      </c>
      <c r="D8" s="303" t="s">
        <v>1</v>
      </c>
      <c r="E8" s="313" t="s">
        <v>8</v>
      </c>
      <c r="F8" s="181" t="s">
        <v>520</v>
      </c>
      <c r="G8" s="182" t="s">
        <v>570</v>
      </c>
      <c r="H8" s="306" t="s">
        <v>576</v>
      </c>
      <c r="I8" s="182" t="s">
        <v>574</v>
      </c>
      <c r="J8" s="182" t="s">
        <v>575</v>
      </c>
      <c r="K8" s="306" t="s">
        <v>153</v>
      </c>
    </row>
    <row r="9" spans="1:11" s="154" customFormat="1" ht="12.75">
      <c r="A9" s="298"/>
      <c r="B9" s="298"/>
      <c r="C9" s="298"/>
      <c r="D9" s="304"/>
      <c r="E9" s="307"/>
      <c r="F9" s="307" t="s">
        <v>571</v>
      </c>
      <c r="G9" s="298" t="s">
        <v>571</v>
      </c>
      <c r="H9" s="298"/>
      <c r="I9" s="298" t="s">
        <v>573</v>
      </c>
      <c r="J9" s="183" t="s">
        <v>571</v>
      </c>
      <c r="K9" s="298"/>
    </row>
    <row r="10" spans="1:11" s="23" customFormat="1" ht="12.75">
      <c r="A10" s="299"/>
      <c r="B10" s="299"/>
      <c r="C10" s="299"/>
      <c r="D10" s="305"/>
      <c r="E10" s="308"/>
      <c r="F10" s="308"/>
      <c r="G10" s="299"/>
      <c r="H10" s="183" t="s">
        <v>572</v>
      </c>
      <c r="I10" s="299"/>
      <c r="J10" s="184" t="s">
        <v>572</v>
      </c>
      <c r="K10" s="299"/>
    </row>
    <row r="11" spans="1:11" s="23" customFormat="1" ht="18" customHeight="1">
      <c r="A11" s="24">
        <v>1</v>
      </c>
      <c r="B11" s="32" t="s">
        <v>587</v>
      </c>
      <c r="C11" s="169" t="s">
        <v>588</v>
      </c>
      <c r="D11" s="29">
        <v>37284</v>
      </c>
      <c r="E11" s="32" t="s">
        <v>589</v>
      </c>
      <c r="F11" s="24" t="s">
        <v>985</v>
      </c>
      <c r="G11" s="37">
        <v>1</v>
      </c>
      <c r="H11" s="43">
        <v>980000</v>
      </c>
      <c r="I11" s="24">
        <v>5</v>
      </c>
      <c r="J11" s="43">
        <f>G11*H11*I11</f>
        <v>4900000</v>
      </c>
      <c r="K11" s="24"/>
    </row>
    <row r="12" spans="1:11" s="23" customFormat="1" ht="18" customHeight="1">
      <c r="A12" s="24">
        <v>2</v>
      </c>
      <c r="B12" s="32" t="s">
        <v>590</v>
      </c>
      <c r="C12" s="169" t="s">
        <v>591</v>
      </c>
      <c r="D12" s="29">
        <v>37325</v>
      </c>
      <c r="E12" s="32" t="s">
        <v>589</v>
      </c>
      <c r="F12" s="24" t="s">
        <v>984</v>
      </c>
      <c r="G12" s="37">
        <v>0.7</v>
      </c>
      <c r="H12" s="43">
        <v>980000</v>
      </c>
      <c r="I12" s="24">
        <v>5</v>
      </c>
      <c r="J12" s="43">
        <f aca="true" t="shared" si="0" ref="J12:J75">G12*H12*I12</f>
        <v>3430000</v>
      </c>
      <c r="K12" s="24"/>
    </row>
    <row r="13" spans="1:11" s="23" customFormat="1" ht="18" customHeight="1">
      <c r="A13" s="24">
        <v>3</v>
      </c>
      <c r="B13" s="32" t="s">
        <v>592</v>
      </c>
      <c r="C13" s="169" t="s">
        <v>593</v>
      </c>
      <c r="D13" s="29">
        <v>37011</v>
      </c>
      <c r="E13" s="32" t="s">
        <v>589</v>
      </c>
      <c r="F13" s="24" t="s">
        <v>984</v>
      </c>
      <c r="G13" s="37">
        <v>0.7</v>
      </c>
      <c r="H13" s="43">
        <v>980000</v>
      </c>
      <c r="I13" s="24">
        <v>5</v>
      </c>
      <c r="J13" s="43">
        <f t="shared" si="0"/>
        <v>3430000</v>
      </c>
      <c r="K13" s="24"/>
    </row>
    <row r="14" spans="1:11" s="23" customFormat="1" ht="18" customHeight="1">
      <c r="A14" s="24">
        <v>4</v>
      </c>
      <c r="B14" s="32" t="s">
        <v>594</v>
      </c>
      <c r="C14" s="169" t="s">
        <v>595</v>
      </c>
      <c r="D14" s="29">
        <v>37491</v>
      </c>
      <c r="E14" s="32" t="s">
        <v>589</v>
      </c>
      <c r="F14" s="24" t="s">
        <v>984</v>
      </c>
      <c r="G14" s="37">
        <v>0.7</v>
      </c>
      <c r="H14" s="43">
        <v>980000</v>
      </c>
      <c r="I14" s="24">
        <v>5</v>
      </c>
      <c r="J14" s="43">
        <f t="shared" si="0"/>
        <v>3430000</v>
      </c>
      <c r="K14" s="24"/>
    </row>
    <row r="15" spans="1:11" s="23" customFormat="1" ht="18" customHeight="1">
      <c r="A15" s="24">
        <v>5</v>
      </c>
      <c r="B15" s="32" t="s">
        <v>596</v>
      </c>
      <c r="C15" s="169" t="s">
        <v>597</v>
      </c>
      <c r="D15" s="29">
        <v>37270</v>
      </c>
      <c r="E15" s="32" t="s">
        <v>589</v>
      </c>
      <c r="F15" s="24" t="s">
        <v>984</v>
      </c>
      <c r="G15" s="37">
        <v>0.7</v>
      </c>
      <c r="H15" s="43">
        <v>980000</v>
      </c>
      <c r="I15" s="24">
        <v>5</v>
      </c>
      <c r="J15" s="43">
        <f t="shared" si="0"/>
        <v>3430000</v>
      </c>
      <c r="K15" s="24"/>
    </row>
    <row r="16" spans="1:11" s="23" customFormat="1" ht="18" customHeight="1">
      <c r="A16" s="24">
        <v>6</v>
      </c>
      <c r="B16" s="32" t="s">
        <v>598</v>
      </c>
      <c r="C16" s="169" t="s">
        <v>599</v>
      </c>
      <c r="D16" s="29">
        <v>37314</v>
      </c>
      <c r="E16" s="32" t="s">
        <v>589</v>
      </c>
      <c r="F16" s="24" t="s">
        <v>984</v>
      </c>
      <c r="G16" s="37">
        <v>0.7</v>
      </c>
      <c r="H16" s="43">
        <v>980000</v>
      </c>
      <c r="I16" s="24">
        <v>5</v>
      </c>
      <c r="J16" s="43">
        <f t="shared" si="0"/>
        <v>3430000</v>
      </c>
      <c r="K16" s="24"/>
    </row>
    <row r="17" spans="1:11" s="23" customFormat="1" ht="18" customHeight="1">
      <c r="A17" s="24">
        <v>7</v>
      </c>
      <c r="B17" s="32" t="s">
        <v>600</v>
      </c>
      <c r="C17" s="169" t="s">
        <v>601</v>
      </c>
      <c r="D17" s="29">
        <v>37287</v>
      </c>
      <c r="E17" s="32" t="s">
        <v>589</v>
      </c>
      <c r="F17" s="24" t="s">
        <v>985</v>
      </c>
      <c r="G17" s="37">
        <v>1</v>
      </c>
      <c r="H17" s="43">
        <v>980000</v>
      </c>
      <c r="I17" s="24">
        <v>5</v>
      </c>
      <c r="J17" s="43">
        <f t="shared" si="0"/>
        <v>4900000</v>
      </c>
      <c r="K17" s="24"/>
    </row>
    <row r="18" spans="1:11" s="23" customFormat="1" ht="18" customHeight="1">
      <c r="A18" s="24">
        <v>8</v>
      </c>
      <c r="B18" s="32" t="s">
        <v>602</v>
      </c>
      <c r="C18" s="169" t="s">
        <v>603</v>
      </c>
      <c r="D18" s="29">
        <v>37128</v>
      </c>
      <c r="E18" s="32" t="s">
        <v>589</v>
      </c>
      <c r="F18" s="24" t="s">
        <v>985</v>
      </c>
      <c r="G18" s="37">
        <v>1</v>
      </c>
      <c r="H18" s="43">
        <v>980000</v>
      </c>
      <c r="I18" s="24">
        <v>5</v>
      </c>
      <c r="J18" s="43">
        <f t="shared" si="0"/>
        <v>4900000</v>
      </c>
      <c r="K18" s="24"/>
    </row>
    <row r="19" spans="1:11" s="23" customFormat="1" ht="18" customHeight="1">
      <c r="A19" s="24">
        <v>9</v>
      </c>
      <c r="B19" s="32" t="s">
        <v>604</v>
      </c>
      <c r="C19" s="169" t="s">
        <v>605</v>
      </c>
      <c r="D19" s="29">
        <v>37607</v>
      </c>
      <c r="E19" s="32" t="s">
        <v>606</v>
      </c>
      <c r="F19" s="24" t="s">
        <v>984</v>
      </c>
      <c r="G19" s="37">
        <v>0.7</v>
      </c>
      <c r="H19" s="43">
        <v>980000</v>
      </c>
      <c r="I19" s="24">
        <v>5</v>
      </c>
      <c r="J19" s="43">
        <f t="shared" si="0"/>
        <v>3430000</v>
      </c>
      <c r="K19" s="24"/>
    </row>
    <row r="20" spans="1:11" s="23" customFormat="1" ht="18" customHeight="1">
      <c r="A20" s="24">
        <v>10</v>
      </c>
      <c r="B20" s="32" t="s">
        <v>607</v>
      </c>
      <c r="C20" s="169" t="s">
        <v>608</v>
      </c>
      <c r="D20" s="29">
        <v>37483</v>
      </c>
      <c r="E20" s="32" t="s">
        <v>606</v>
      </c>
      <c r="F20" s="24" t="s">
        <v>984</v>
      </c>
      <c r="G20" s="37">
        <v>0.7</v>
      </c>
      <c r="H20" s="43">
        <v>980000</v>
      </c>
      <c r="I20" s="24">
        <v>5</v>
      </c>
      <c r="J20" s="43">
        <f t="shared" si="0"/>
        <v>3430000</v>
      </c>
      <c r="K20" s="24"/>
    </row>
    <row r="21" spans="1:11" s="23" customFormat="1" ht="18" customHeight="1">
      <c r="A21" s="24">
        <v>11</v>
      </c>
      <c r="B21" s="32" t="s">
        <v>609</v>
      </c>
      <c r="C21" s="169" t="s">
        <v>610</v>
      </c>
      <c r="D21" s="29">
        <v>37271</v>
      </c>
      <c r="E21" s="32" t="s">
        <v>606</v>
      </c>
      <c r="F21" s="24" t="s">
        <v>984</v>
      </c>
      <c r="G21" s="37">
        <v>0.7</v>
      </c>
      <c r="H21" s="43">
        <v>980000</v>
      </c>
      <c r="I21" s="24">
        <v>5</v>
      </c>
      <c r="J21" s="43">
        <f t="shared" si="0"/>
        <v>3430000</v>
      </c>
      <c r="K21" s="24"/>
    </row>
    <row r="22" spans="1:11" s="23" customFormat="1" ht="18" customHeight="1">
      <c r="A22" s="24">
        <v>12</v>
      </c>
      <c r="B22" s="32" t="s">
        <v>611</v>
      </c>
      <c r="C22" s="169" t="s">
        <v>612</v>
      </c>
      <c r="D22" s="29">
        <v>37344</v>
      </c>
      <c r="E22" s="32" t="s">
        <v>606</v>
      </c>
      <c r="F22" s="24" t="s">
        <v>984</v>
      </c>
      <c r="G22" s="37">
        <v>0.7</v>
      </c>
      <c r="H22" s="43">
        <v>980000</v>
      </c>
      <c r="I22" s="24">
        <v>5</v>
      </c>
      <c r="J22" s="43">
        <f t="shared" si="0"/>
        <v>3430000</v>
      </c>
      <c r="K22" s="24"/>
    </row>
    <row r="23" spans="1:11" s="23" customFormat="1" ht="18" customHeight="1">
      <c r="A23" s="24">
        <v>13</v>
      </c>
      <c r="B23" s="32" t="s">
        <v>826</v>
      </c>
      <c r="C23" s="169" t="s">
        <v>827</v>
      </c>
      <c r="D23" s="29">
        <v>37267</v>
      </c>
      <c r="E23" s="32" t="s">
        <v>616</v>
      </c>
      <c r="F23" s="24" t="s">
        <v>985</v>
      </c>
      <c r="G23" s="37">
        <v>1</v>
      </c>
      <c r="H23" s="43">
        <v>980000</v>
      </c>
      <c r="I23" s="24">
        <v>5</v>
      </c>
      <c r="J23" s="43">
        <f t="shared" si="0"/>
        <v>4900000</v>
      </c>
      <c r="K23" s="24"/>
    </row>
    <row r="24" spans="1:11" s="23" customFormat="1" ht="18" customHeight="1">
      <c r="A24" s="24">
        <v>14</v>
      </c>
      <c r="B24" s="32" t="s">
        <v>909</v>
      </c>
      <c r="C24" s="169" t="s">
        <v>910</v>
      </c>
      <c r="D24" s="29">
        <v>37318</v>
      </c>
      <c r="E24" s="32" t="s">
        <v>616</v>
      </c>
      <c r="F24" s="24" t="s">
        <v>984</v>
      </c>
      <c r="G24" s="37">
        <v>0.7</v>
      </c>
      <c r="H24" s="43">
        <v>980000</v>
      </c>
      <c r="I24" s="24">
        <v>5</v>
      </c>
      <c r="J24" s="43">
        <f t="shared" si="0"/>
        <v>3430000</v>
      </c>
      <c r="K24" s="24"/>
    </row>
    <row r="25" spans="1:11" s="23" customFormat="1" ht="18" customHeight="1">
      <c r="A25" s="24">
        <v>15</v>
      </c>
      <c r="B25" s="32" t="s">
        <v>911</v>
      </c>
      <c r="C25" s="169" t="s">
        <v>912</v>
      </c>
      <c r="D25" s="29">
        <v>37363</v>
      </c>
      <c r="E25" s="32" t="s">
        <v>616</v>
      </c>
      <c r="F25" s="24" t="s">
        <v>985</v>
      </c>
      <c r="G25" s="37">
        <v>1</v>
      </c>
      <c r="H25" s="43">
        <v>980000</v>
      </c>
      <c r="I25" s="24">
        <v>5</v>
      </c>
      <c r="J25" s="43">
        <f t="shared" si="0"/>
        <v>4900000</v>
      </c>
      <c r="K25" s="24"/>
    </row>
    <row r="26" spans="1:11" s="23" customFormat="1" ht="18" customHeight="1">
      <c r="A26" s="24">
        <v>16</v>
      </c>
      <c r="B26" s="32" t="s">
        <v>828</v>
      </c>
      <c r="C26" s="169" t="s">
        <v>700</v>
      </c>
      <c r="D26" s="29">
        <v>37371</v>
      </c>
      <c r="E26" s="32" t="s">
        <v>616</v>
      </c>
      <c r="F26" s="24" t="s">
        <v>985</v>
      </c>
      <c r="G26" s="37">
        <v>1</v>
      </c>
      <c r="H26" s="43">
        <v>980000</v>
      </c>
      <c r="I26" s="24">
        <v>5</v>
      </c>
      <c r="J26" s="43">
        <f t="shared" si="0"/>
        <v>4900000</v>
      </c>
      <c r="K26" s="24"/>
    </row>
    <row r="27" spans="1:11" s="23" customFormat="1" ht="18" customHeight="1">
      <c r="A27" s="24">
        <v>17</v>
      </c>
      <c r="B27" s="32" t="s">
        <v>614</v>
      </c>
      <c r="C27" s="169" t="s">
        <v>615</v>
      </c>
      <c r="D27" s="29">
        <v>37543</v>
      </c>
      <c r="E27" s="32" t="s">
        <v>616</v>
      </c>
      <c r="F27" s="24" t="s">
        <v>984</v>
      </c>
      <c r="G27" s="37">
        <v>0.7</v>
      </c>
      <c r="H27" s="43">
        <v>980000</v>
      </c>
      <c r="I27" s="24">
        <v>5</v>
      </c>
      <c r="J27" s="43">
        <f t="shared" si="0"/>
        <v>3430000</v>
      </c>
      <c r="K27" s="24"/>
    </row>
    <row r="28" spans="1:11" s="23" customFormat="1" ht="18" customHeight="1">
      <c r="A28" s="24">
        <v>18</v>
      </c>
      <c r="B28" s="32" t="s">
        <v>617</v>
      </c>
      <c r="C28" s="169" t="s">
        <v>618</v>
      </c>
      <c r="D28" s="29">
        <v>37454</v>
      </c>
      <c r="E28" s="32" t="s">
        <v>619</v>
      </c>
      <c r="F28" s="24" t="s">
        <v>985</v>
      </c>
      <c r="G28" s="37">
        <v>1</v>
      </c>
      <c r="H28" s="43">
        <v>980000</v>
      </c>
      <c r="I28" s="24">
        <v>5</v>
      </c>
      <c r="J28" s="43">
        <f t="shared" si="0"/>
        <v>4900000</v>
      </c>
      <c r="K28" s="24"/>
    </row>
    <row r="29" spans="1:11" s="23" customFormat="1" ht="18" customHeight="1">
      <c r="A29" s="24">
        <v>19</v>
      </c>
      <c r="B29" s="32" t="s">
        <v>620</v>
      </c>
      <c r="C29" s="169" t="s">
        <v>621</v>
      </c>
      <c r="D29" s="29">
        <v>37470</v>
      </c>
      <c r="E29" s="32" t="s">
        <v>619</v>
      </c>
      <c r="F29" s="24" t="s">
        <v>985</v>
      </c>
      <c r="G29" s="37">
        <v>1</v>
      </c>
      <c r="H29" s="43">
        <v>980000</v>
      </c>
      <c r="I29" s="24">
        <v>5</v>
      </c>
      <c r="J29" s="43">
        <f t="shared" si="0"/>
        <v>4900000</v>
      </c>
      <c r="K29" s="24"/>
    </row>
    <row r="30" spans="1:11" s="23" customFormat="1" ht="18" customHeight="1">
      <c r="A30" s="24">
        <v>20</v>
      </c>
      <c r="B30" s="32" t="s">
        <v>622</v>
      </c>
      <c r="C30" s="169" t="s">
        <v>623</v>
      </c>
      <c r="D30" s="29">
        <v>37440</v>
      </c>
      <c r="E30" s="32" t="s">
        <v>619</v>
      </c>
      <c r="F30" s="24" t="s">
        <v>984</v>
      </c>
      <c r="G30" s="37">
        <v>0.7</v>
      </c>
      <c r="H30" s="43">
        <v>980000</v>
      </c>
      <c r="I30" s="24">
        <v>5</v>
      </c>
      <c r="J30" s="43">
        <f t="shared" si="0"/>
        <v>3430000</v>
      </c>
      <c r="K30" s="24"/>
    </row>
    <row r="31" spans="1:11" s="23" customFormat="1" ht="18" customHeight="1">
      <c r="A31" s="24">
        <v>21</v>
      </c>
      <c r="B31" s="32" t="s">
        <v>780</v>
      </c>
      <c r="C31" s="169" t="s">
        <v>781</v>
      </c>
      <c r="D31" s="29">
        <v>36984</v>
      </c>
      <c r="E31" s="32" t="s">
        <v>619</v>
      </c>
      <c r="F31" s="24" t="s">
        <v>985</v>
      </c>
      <c r="G31" s="37">
        <v>1</v>
      </c>
      <c r="H31" s="43">
        <v>980000</v>
      </c>
      <c r="I31" s="24">
        <v>5</v>
      </c>
      <c r="J31" s="43">
        <f t="shared" si="0"/>
        <v>4900000</v>
      </c>
      <c r="K31" s="24"/>
    </row>
    <row r="32" spans="1:11" s="23" customFormat="1" ht="18" customHeight="1">
      <c r="A32" s="24">
        <v>22</v>
      </c>
      <c r="B32" s="32" t="s">
        <v>760</v>
      </c>
      <c r="C32" s="169" t="s">
        <v>761</v>
      </c>
      <c r="D32" s="29">
        <v>37279</v>
      </c>
      <c r="E32" s="32" t="s">
        <v>619</v>
      </c>
      <c r="F32" s="24" t="s">
        <v>984</v>
      </c>
      <c r="G32" s="37">
        <v>0.7</v>
      </c>
      <c r="H32" s="43">
        <v>980000</v>
      </c>
      <c r="I32" s="24">
        <v>5</v>
      </c>
      <c r="J32" s="43">
        <f t="shared" si="0"/>
        <v>3430000</v>
      </c>
      <c r="K32" s="24"/>
    </row>
    <row r="33" spans="1:11" s="23" customFormat="1" ht="18" customHeight="1">
      <c r="A33" s="24">
        <v>23</v>
      </c>
      <c r="B33" s="32" t="s">
        <v>624</v>
      </c>
      <c r="C33" s="169" t="s">
        <v>625</v>
      </c>
      <c r="D33" s="29">
        <v>37580</v>
      </c>
      <c r="E33" s="32" t="s">
        <v>619</v>
      </c>
      <c r="F33" s="24" t="s">
        <v>985</v>
      </c>
      <c r="G33" s="37">
        <v>1</v>
      </c>
      <c r="H33" s="43">
        <v>980000</v>
      </c>
      <c r="I33" s="24">
        <v>5</v>
      </c>
      <c r="J33" s="43">
        <f t="shared" si="0"/>
        <v>4900000</v>
      </c>
      <c r="K33" s="24"/>
    </row>
    <row r="34" spans="1:11" s="23" customFormat="1" ht="18" customHeight="1">
      <c r="A34" s="24">
        <v>24</v>
      </c>
      <c r="B34" s="32" t="s">
        <v>831</v>
      </c>
      <c r="C34" s="169" t="s">
        <v>832</v>
      </c>
      <c r="D34" s="29">
        <v>37258</v>
      </c>
      <c r="E34" s="32" t="s">
        <v>619</v>
      </c>
      <c r="F34" s="24" t="s">
        <v>984</v>
      </c>
      <c r="G34" s="37">
        <v>0.7</v>
      </c>
      <c r="H34" s="43">
        <v>980000</v>
      </c>
      <c r="I34" s="24">
        <v>5</v>
      </c>
      <c r="J34" s="43">
        <f t="shared" si="0"/>
        <v>3430000</v>
      </c>
      <c r="K34" s="24"/>
    </row>
    <row r="35" spans="1:11" s="23" customFormat="1" ht="18" customHeight="1">
      <c r="A35" s="24">
        <v>25</v>
      </c>
      <c r="B35" s="32" t="s">
        <v>762</v>
      </c>
      <c r="C35" s="169" t="s">
        <v>763</v>
      </c>
      <c r="D35" s="29">
        <v>37606</v>
      </c>
      <c r="E35" s="32" t="s">
        <v>619</v>
      </c>
      <c r="F35" s="24" t="s">
        <v>984</v>
      </c>
      <c r="G35" s="37">
        <v>0.7</v>
      </c>
      <c r="H35" s="43">
        <v>980000</v>
      </c>
      <c r="I35" s="24">
        <v>5</v>
      </c>
      <c r="J35" s="43">
        <f t="shared" si="0"/>
        <v>3430000</v>
      </c>
      <c r="K35" s="24"/>
    </row>
    <row r="36" spans="1:11" s="23" customFormat="1" ht="18" customHeight="1">
      <c r="A36" s="24">
        <v>26</v>
      </c>
      <c r="B36" s="32" t="s">
        <v>626</v>
      </c>
      <c r="C36" s="169" t="s">
        <v>627</v>
      </c>
      <c r="D36" s="29">
        <v>36920</v>
      </c>
      <c r="E36" s="32" t="s">
        <v>628</v>
      </c>
      <c r="F36" s="24" t="s">
        <v>985</v>
      </c>
      <c r="G36" s="37">
        <v>1</v>
      </c>
      <c r="H36" s="43">
        <v>980000</v>
      </c>
      <c r="I36" s="24">
        <v>5</v>
      </c>
      <c r="J36" s="43">
        <f t="shared" si="0"/>
        <v>4900000</v>
      </c>
      <c r="K36" s="24"/>
    </row>
    <row r="37" spans="1:11" s="23" customFormat="1" ht="18" customHeight="1">
      <c r="A37" s="24">
        <v>27</v>
      </c>
      <c r="B37" s="32" t="s">
        <v>829</v>
      </c>
      <c r="C37" s="169" t="s">
        <v>830</v>
      </c>
      <c r="D37" s="29">
        <v>37555</v>
      </c>
      <c r="E37" s="32" t="s">
        <v>628</v>
      </c>
      <c r="F37" s="24" t="s">
        <v>984</v>
      </c>
      <c r="G37" s="37">
        <v>0.7</v>
      </c>
      <c r="H37" s="43">
        <v>980000</v>
      </c>
      <c r="I37" s="24">
        <v>5</v>
      </c>
      <c r="J37" s="43">
        <f t="shared" si="0"/>
        <v>3430000</v>
      </c>
      <c r="K37" s="24"/>
    </row>
    <row r="38" spans="1:11" s="23" customFormat="1" ht="18" customHeight="1">
      <c r="A38" s="24">
        <v>28</v>
      </c>
      <c r="B38" s="32" t="s">
        <v>629</v>
      </c>
      <c r="C38" s="169" t="s">
        <v>630</v>
      </c>
      <c r="D38" s="29">
        <v>37581</v>
      </c>
      <c r="E38" s="32" t="s">
        <v>628</v>
      </c>
      <c r="F38" s="24" t="s">
        <v>984</v>
      </c>
      <c r="G38" s="37">
        <v>0.7</v>
      </c>
      <c r="H38" s="43">
        <v>980000</v>
      </c>
      <c r="I38" s="24">
        <v>5</v>
      </c>
      <c r="J38" s="43">
        <f t="shared" si="0"/>
        <v>3430000</v>
      </c>
      <c r="K38" s="24"/>
    </row>
    <row r="39" spans="1:11" s="23" customFormat="1" ht="18" customHeight="1">
      <c r="A39" s="24">
        <v>29</v>
      </c>
      <c r="B39" s="32" t="s">
        <v>631</v>
      </c>
      <c r="C39" s="169" t="s">
        <v>632</v>
      </c>
      <c r="D39" s="29">
        <v>37537</v>
      </c>
      <c r="E39" s="32" t="s">
        <v>628</v>
      </c>
      <c r="F39" s="24" t="s">
        <v>984</v>
      </c>
      <c r="G39" s="37">
        <v>0.7</v>
      </c>
      <c r="H39" s="43">
        <v>980000</v>
      </c>
      <c r="I39" s="24">
        <v>5</v>
      </c>
      <c r="J39" s="43">
        <f t="shared" si="0"/>
        <v>3430000</v>
      </c>
      <c r="K39" s="24"/>
    </row>
    <row r="40" spans="1:11" s="23" customFormat="1" ht="18" customHeight="1">
      <c r="A40" s="24">
        <v>30</v>
      </c>
      <c r="B40" s="32" t="s">
        <v>633</v>
      </c>
      <c r="C40" s="169" t="s">
        <v>634</v>
      </c>
      <c r="D40" s="29">
        <v>37412</v>
      </c>
      <c r="E40" s="32" t="s">
        <v>635</v>
      </c>
      <c r="F40" s="24" t="s">
        <v>984</v>
      </c>
      <c r="G40" s="37">
        <v>0.7</v>
      </c>
      <c r="H40" s="43">
        <v>980000</v>
      </c>
      <c r="I40" s="24">
        <v>5</v>
      </c>
      <c r="J40" s="43">
        <f t="shared" si="0"/>
        <v>3430000</v>
      </c>
      <c r="K40" s="24"/>
    </row>
    <row r="41" spans="1:11" s="23" customFormat="1" ht="18" customHeight="1">
      <c r="A41" s="24">
        <v>31</v>
      </c>
      <c r="B41" s="32" t="s">
        <v>636</v>
      </c>
      <c r="C41" s="169" t="s">
        <v>109</v>
      </c>
      <c r="D41" s="29">
        <v>37521</v>
      </c>
      <c r="E41" s="32" t="s">
        <v>635</v>
      </c>
      <c r="F41" s="24" t="s">
        <v>984</v>
      </c>
      <c r="G41" s="37">
        <v>0.7</v>
      </c>
      <c r="H41" s="43">
        <v>980000</v>
      </c>
      <c r="I41" s="24">
        <v>5</v>
      </c>
      <c r="J41" s="43">
        <f t="shared" si="0"/>
        <v>3430000</v>
      </c>
      <c r="K41" s="24"/>
    </row>
    <row r="42" spans="1:11" s="23" customFormat="1" ht="18" customHeight="1">
      <c r="A42" s="24">
        <v>32</v>
      </c>
      <c r="B42" s="32" t="s">
        <v>637</v>
      </c>
      <c r="C42" s="169" t="s">
        <v>613</v>
      </c>
      <c r="D42" s="29">
        <v>37460</v>
      </c>
      <c r="E42" s="32" t="s">
        <v>635</v>
      </c>
      <c r="F42" s="24" t="s">
        <v>985</v>
      </c>
      <c r="G42" s="37">
        <v>1</v>
      </c>
      <c r="H42" s="43">
        <v>980000</v>
      </c>
      <c r="I42" s="24">
        <v>5</v>
      </c>
      <c r="J42" s="43">
        <f t="shared" si="0"/>
        <v>4900000</v>
      </c>
      <c r="K42" s="24"/>
    </row>
    <row r="43" spans="1:11" s="23" customFormat="1" ht="18" customHeight="1">
      <c r="A43" s="24">
        <v>33</v>
      </c>
      <c r="B43" s="32" t="s">
        <v>919</v>
      </c>
      <c r="C43" s="169" t="s">
        <v>920</v>
      </c>
      <c r="D43" s="29">
        <v>37434</v>
      </c>
      <c r="E43" s="32" t="s">
        <v>635</v>
      </c>
      <c r="F43" s="24" t="s">
        <v>985</v>
      </c>
      <c r="G43" s="37">
        <v>1</v>
      </c>
      <c r="H43" s="43">
        <v>980000</v>
      </c>
      <c r="I43" s="24">
        <v>5</v>
      </c>
      <c r="J43" s="43">
        <f t="shared" si="0"/>
        <v>4900000</v>
      </c>
      <c r="K43" s="24"/>
    </row>
    <row r="44" spans="1:11" s="23" customFormat="1" ht="18" customHeight="1">
      <c r="A44" s="24">
        <v>34</v>
      </c>
      <c r="B44" s="32" t="s">
        <v>638</v>
      </c>
      <c r="C44" s="169" t="s">
        <v>639</v>
      </c>
      <c r="D44" s="29">
        <v>37489</v>
      </c>
      <c r="E44" s="32" t="s">
        <v>635</v>
      </c>
      <c r="F44" s="24" t="s">
        <v>985</v>
      </c>
      <c r="G44" s="37">
        <v>1</v>
      </c>
      <c r="H44" s="43">
        <v>980000</v>
      </c>
      <c r="I44" s="24">
        <v>5</v>
      </c>
      <c r="J44" s="43">
        <f t="shared" si="0"/>
        <v>4900000</v>
      </c>
      <c r="K44" s="24"/>
    </row>
    <row r="45" spans="1:11" s="23" customFormat="1" ht="18" customHeight="1">
      <c r="A45" s="24">
        <v>35</v>
      </c>
      <c r="B45" s="32" t="s">
        <v>640</v>
      </c>
      <c r="C45" s="169" t="s">
        <v>641</v>
      </c>
      <c r="D45" s="29">
        <v>36916</v>
      </c>
      <c r="E45" s="32" t="s">
        <v>635</v>
      </c>
      <c r="F45" s="24" t="s">
        <v>984</v>
      </c>
      <c r="G45" s="37">
        <v>0.7</v>
      </c>
      <c r="H45" s="43">
        <v>980000</v>
      </c>
      <c r="I45" s="24">
        <v>5</v>
      </c>
      <c r="J45" s="43">
        <f t="shared" si="0"/>
        <v>3430000</v>
      </c>
      <c r="K45" s="24"/>
    </row>
    <row r="46" spans="1:11" s="23" customFormat="1" ht="18" customHeight="1">
      <c r="A46" s="24">
        <v>36</v>
      </c>
      <c r="B46" s="32" t="s">
        <v>642</v>
      </c>
      <c r="C46" s="169" t="s">
        <v>643</v>
      </c>
      <c r="D46" s="29">
        <v>37400</v>
      </c>
      <c r="E46" s="32" t="s">
        <v>644</v>
      </c>
      <c r="F46" s="24" t="s">
        <v>984</v>
      </c>
      <c r="G46" s="37">
        <v>0.7</v>
      </c>
      <c r="H46" s="43">
        <v>980000</v>
      </c>
      <c r="I46" s="24">
        <v>5</v>
      </c>
      <c r="J46" s="43">
        <f t="shared" si="0"/>
        <v>3430000</v>
      </c>
      <c r="K46" s="24"/>
    </row>
    <row r="47" spans="1:11" s="23" customFormat="1" ht="18" customHeight="1">
      <c r="A47" s="24">
        <v>37</v>
      </c>
      <c r="B47" s="32" t="s">
        <v>764</v>
      </c>
      <c r="C47" s="169" t="s">
        <v>765</v>
      </c>
      <c r="D47" s="29">
        <v>37393</v>
      </c>
      <c r="E47" s="32" t="s">
        <v>644</v>
      </c>
      <c r="F47" s="24" t="s">
        <v>984</v>
      </c>
      <c r="G47" s="37">
        <v>0.7</v>
      </c>
      <c r="H47" s="43">
        <v>980000</v>
      </c>
      <c r="I47" s="24">
        <v>5</v>
      </c>
      <c r="J47" s="43">
        <f t="shared" si="0"/>
        <v>3430000</v>
      </c>
      <c r="K47" s="24"/>
    </row>
    <row r="48" spans="1:11" s="23" customFormat="1" ht="18" customHeight="1">
      <c r="A48" s="24">
        <v>38</v>
      </c>
      <c r="B48" s="32" t="s">
        <v>645</v>
      </c>
      <c r="C48" s="169" t="s">
        <v>646</v>
      </c>
      <c r="D48" s="29">
        <v>37551</v>
      </c>
      <c r="E48" s="32" t="s">
        <v>644</v>
      </c>
      <c r="F48" s="24" t="s">
        <v>985</v>
      </c>
      <c r="G48" s="37">
        <v>1</v>
      </c>
      <c r="H48" s="43">
        <v>980000</v>
      </c>
      <c r="I48" s="24">
        <v>5</v>
      </c>
      <c r="J48" s="43">
        <f t="shared" si="0"/>
        <v>4900000</v>
      </c>
      <c r="K48" s="24"/>
    </row>
    <row r="49" spans="1:11" s="23" customFormat="1" ht="18" customHeight="1">
      <c r="A49" s="24">
        <v>39</v>
      </c>
      <c r="B49" s="32" t="s">
        <v>782</v>
      </c>
      <c r="C49" s="169" t="s">
        <v>783</v>
      </c>
      <c r="D49" s="29">
        <v>37006</v>
      </c>
      <c r="E49" s="32" t="s">
        <v>644</v>
      </c>
      <c r="F49" s="24" t="s">
        <v>984</v>
      </c>
      <c r="G49" s="37">
        <v>0.7</v>
      </c>
      <c r="H49" s="43">
        <v>980000</v>
      </c>
      <c r="I49" s="24">
        <v>5</v>
      </c>
      <c r="J49" s="43">
        <f t="shared" si="0"/>
        <v>3430000</v>
      </c>
      <c r="K49" s="24"/>
    </row>
    <row r="50" spans="1:11" s="23" customFormat="1" ht="18" customHeight="1">
      <c r="A50" s="24">
        <v>40</v>
      </c>
      <c r="B50" s="32" t="s">
        <v>833</v>
      </c>
      <c r="C50" s="169" t="s">
        <v>834</v>
      </c>
      <c r="D50" s="29">
        <v>37028</v>
      </c>
      <c r="E50" s="32" t="s">
        <v>644</v>
      </c>
      <c r="F50" s="24" t="s">
        <v>985</v>
      </c>
      <c r="G50" s="37">
        <v>1</v>
      </c>
      <c r="H50" s="43">
        <v>980000</v>
      </c>
      <c r="I50" s="24">
        <v>5</v>
      </c>
      <c r="J50" s="43">
        <f t="shared" si="0"/>
        <v>4900000</v>
      </c>
      <c r="K50" s="24"/>
    </row>
    <row r="51" spans="1:11" s="23" customFormat="1" ht="18" customHeight="1">
      <c r="A51" s="24">
        <v>41</v>
      </c>
      <c r="B51" s="32" t="s">
        <v>647</v>
      </c>
      <c r="C51" s="169" t="s">
        <v>648</v>
      </c>
      <c r="D51" s="29">
        <v>37253</v>
      </c>
      <c r="E51" s="32" t="s">
        <v>644</v>
      </c>
      <c r="F51" s="24" t="s">
        <v>984</v>
      </c>
      <c r="G51" s="37">
        <v>0.7</v>
      </c>
      <c r="H51" s="43">
        <v>980000</v>
      </c>
      <c r="I51" s="24">
        <v>5</v>
      </c>
      <c r="J51" s="43">
        <f t="shared" si="0"/>
        <v>3430000</v>
      </c>
      <c r="K51" s="24"/>
    </row>
    <row r="52" spans="1:11" s="23" customFormat="1" ht="18" customHeight="1">
      <c r="A52" s="24">
        <v>42</v>
      </c>
      <c r="B52" s="32" t="s">
        <v>835</v>
      </c>
      <c r="C52" s="169" t="s">
        <v>836</v>
      </c>
      <c r="D52" s="29">
        <v>37528</v>
      </c>
      <c r="E52" s="32" t="s">
        <v>786</v>
      </c>
      <c r="F52" s="24" t="s">
        <v>985</v>
      </c>
      <c r="G52" s="37">
        <v>1</v>
      </c>
      <c r="H52" s="43">
        <v>980000</v>
      </c>
      <c r="I52" s="24">
        <v>5</v>
      </c>
      <c r="J52" s="43">
        <f t="shared" si="0"/>
        <v>4900000</v>
      </c>
      <c r="K52" s="24"/>
    </row>
    <row r="53" spans="1:11" s="23" customFormat="1" ht="18" customHeight="1">
      <c r="A53" s="24">
        <v>43</v>
      </c>
      <c r="B53" s="32" t="s">
        <v>784</v>
      </c>
      <c r="C53" s="169" t="s">
        <v>785</v>
      </c>
      <c r="D53" s="29">
        <v>37390</v>
      </c>
      <c r="E53" s="32" t="s">
        <v>786</v>
      </c>
      <c r="F53" s="24" t="s">
        <v>985</v>
      </c>
      <c r="G53" s="37">
        <v>1</v>
      </c>
      <c r="H53" s="43">
        <v>980000</v>
      </c>
      <c r="I53" s="24">
        <v>5</v>
      </c>
      <c r="J53" s="43">
        <f t="shared" si="0"/>
        <v>4900000</v>
      </c>
      <c r="K53" s="24"/>
    </row>
    <row r="54" spans="1:11" s="23" customFormat="1" ht="18" customHeight="1">
      <c r="A54" s="24">
        <v>44</v>
      </c>
      <c r="B54" s="32" t="s">
        <v>787</v>
      </c>
      <c r="C54" s="169" t="s">
        <v>613</v>
      </c>
      <c r="D54" s="29">
        <v>37399</v>
      </c>
      <c r="E54" s="32" t="s">
        <v>786</v>
      </c>
      <c r="F54" s="24" t="s">
        <v>984</v>
      </c>
      <c r="G54" s="37">
        <v>0.7</v>
      </c>
      <c r="H54" s="43">
        <v>980000</v>
      </c>
      <c r="I54" s="24">
        <v>5</v>
      </c>
      <c r="J54" s="43">
        <f t="shared" si="0"/>
        <v>3430000</v>
      </c>
      <c r="K54" s="24"/>
    </row>
    <row r="55" spans="1:11" s="23" customFormat="1" ht="18" customHeight="1">
      <c r="A55" s="24">
        <v>45</v>
      </c>
      <c r="B55" s="32" t="s">
        <v>788</v>
      </c>
      <c r="C55" s="169" t="s">
        <v>789</v>
      </c>
      <c r="D55" s="29">
        <v>37401</v>
      </c>
      <c r="E55" s="32" t="s">
        <v>786</v>
      </c>
      <c r="F55" s="24" t="s">
        <v>985</v>
      </c>
      <c r="G55" s="37">
        <v>1</v>
      </c>
      <c r="H55" s="43">
        <v>980000</v>
      </c>
      <c r="I55" s="24">
        <v>5</v>
      </c>
      <c r="J55" s="43">
        <f t="shared" si="0"/>
        <v>4900000</v>
      </c>
      <c r="K55" s="24"/>
    </row>
    <row r="56" spans="1:11" s="23" customFormat="1" ht="18" customHeight="1">
      <c r="A56" s="24">
        <v>46</v>
      </c>
      <c r="B56" s="32" t="s">
        <v>649</v>
      </c>
      <c r="C56" s="169" t="s">
        <v>650</v>
      </c>
      <c r="D56" s="29">
        <v>37480</v>
      </c>
      <c r="E56" s="32" t="s">
        <v>843</v>
      </c>
      <c r="F56" s="24" t="s">
        <v>984</v>
      </c>
      <c r="G56" s="37">
        <v>0.7</v>
      </c>
      <c r="H56" s="43">
        <v>980000</v>
      </c>
      <c r="I56" s="24">
        <v>5</v>
      </c>
      <c r="J56" s="43">
        <f t="shared" si="0"/>
        <v>3430000</v>
      </c>
      <c r="K56" s="24"/>
    </row>
    <row r="57" spans="1:11" s="23" customFormat="1" ht="18" customHeight="1">
      <c r="A57" s="24">
        <v>47</v>
      </c>
      <c r="B57" s="32" t="s">
        <v>651</v>
      </c>
      <c r="C57" s="169" t="s">
        <v>652</v>
      </c>
      <c r="D57" s="29">
        <v>37424</v>
      </c>
      <c r="E57" s="32" t="s">
        <v>653</v>
      </c>
      <c r="F57" s="24" t="s">
        <v>984</v>
      </c>
      <c r="G57" s="37">
        <v>0.7</v>
      </c>
      <c r="H57" s="43">
        <v>980000</v>
      </c>
      <c r="I57" s="24">
        <v>5</v>
      </c>
      <c r="J57" s="43">
        <f t="shared" si="0"/>
        <v>3430000</v>
      </c>
      <c r="K57" s="24"/>
    </row>
    <row r="58" spans="1:11" s="23" customFormat="1" ht="18" customHeight="1">
      <c r="A58" s="24">
        <v>48</v>
      </c>
      <c r="B58" s="32" t="s">
        <v>913</v>
      </c>
      <c r="C58" s="169" t="s">
        <v>914</v>
      </c>
      <c r="D58" s="29">
        <v>37503</v>
      </c>
      <c r="E58" s="32" t="s">
        <v>653</v>
      </c>
      <c r="F58" s="24" t="s">
        <v>984</v>
      </c>
      <c r="G58" s="37">
        <v>0.7</v>
      </c>
      <c r="H58" s="43">
        <v>980000</v>
      </c>
      <c r="I58" s="24">
        <v>5</v>
      </c>
      <c r="J58" s="43">
        <f t="shared" si="0"/>
        <v>3430000</v>
      </c>
      <c r="K58" s="24"/>
    </row>
    <row r="59" spans="1:11" s="23" customFormat="1" ht="18" customHeight="1">
      <c r="A59" s="24">
        <v>49</v>
      </c>
      <c r="B59" s="32" t="s">
        <v>790</v>
      </c>
      <c r="C59" s="169" t="s">
        <v>791</v>
      </c>
      <c r="D59" s="29">
        <v>37538</v>
      </c>
      <c r="E59" s="32" t="s">
        <v>653</v>
      </c>
      <c r="F59" s="24" t="s">
        <v>984</v>
      </c>
      <c r="G59" s="37">
        <v>0.7</v>
      </c>
      <c r="H59" s="43">
        <v>980000</v>
      </c>
      <c r="I59" s="24">
        <v>5</v>
      </c>
      <c r="J59" s="43">
        <f t="shared" si="0"/>
        <v>3430000</v>
      </c>
      <c r="K59" s="24"/>
    </row>
    <row r="60" spans="1:11" s="23" customFormat="1" ht="18" customHeight="1">
      <c r="A60" s="24">
        <v>50</v>
      </c>
      <c r="B60" s="32" t="s">
        <v>654</v>
      </c>
      <c r="C60" s="169" t="s">
        <v>655</v>
      </c>
      <c r="D60" s="29">
        <v>37596</v>
      </c>
      <c r="E60" s="32" t="s">
        <v>844</v>
      </c>
      <c r="F60" s="24" t="s">
        <v>984</v>
      </c>
      <c r="G60" s="37">
        <v>0.7</v>
      </c>
      <c r="H60" s="43">
        <v>980000</v>
      </c>
      <c r="I60" s="24">
        <v>5</v>
      </c>
      <c r="J60" s="43">
        <f t="shared" si="0"/>
        <v>3430000</v>
      </c>
      <c r="K60" s="24"/>
    </row>
    <row r="61" spans="1:11" s="23" customFormat="1" ht="18" customHeight="1">
      <c r="A61" s="24">
        <v>51</v>
      </c>
      <c r="B61" s="32" t="s">
        <v>792</v>
      </c>
      <c r="C61" s="169" t="s">
        <v>793</v>
      </c>
      <c r="D61" s="29">
        <v>37501</v>
      </c>
      <c r="E61" s="32" t="s">
        <v>844</v>
      </c>
      <c r="F61" s="24" t="s">
        <v>984</v>
      </c>
      <c r="G61" s="37">
        <v>0.7</v>
      </c>
      <c r="H61" s="43">
        <v>980000</v>
      </c>
      <c r="I61" s="24">
        <v>5</v>
      </c>
      <c r="J61" s="43">
        <f t="shared" si="0"/>
        <v>3430000</v>
      </c>
      <c r="K61" s="24"/>
    </row>
    <row r="62" spans="1:11" s="23" customFormat="1" ht="18" customHeight="1">
      <c r="A62" s="24">
        <v>52</v>
      </c>
      <c r="B62" s="32" t="s">
        <v>794</v>
      </c>
      <c r="C62" s="169" t="s">
        <v>795</v>
      </c>
      <c r="D62" s="29">
        <v>37617</v>
      </c>
      <c r="E62" s="32" t="s">
        <v>844</v>
      </c>
      <c r="F62" s="24" t="s">
        <v>984</v>
      </c>
      <c r="G62" s="37">
        <v>0.7</v>
      </c>
      <c r="H62" s="43">
        <v>980000</v>
      </c>
      <c r="I62" s="24">
        <v>5</v>
      </c>
      <c r="J62" s="43">
        <f t="shared" si="0"/>
        <v>3430000</v>
      </c>
      <c r="K62" s="24"/>
    </row>
    <row r="63" spans="1:11" s="23" customFormat="1" ht="18" customHeight="1">
      <c r="A63" s="24">
        <v>53</v>
      </c>
      <c r="B63" s="32" t="s">
        <v>796</v>
      </c>
      <c r="C63" s="169" t="s">
        <v>797</v>
      </c>
      <c r="D63" s="29">
        <v>37605</v>
      </c>
      <c r="E63" s="32" t="s">
        <v>844</v>
      </c>
      <c r="F63" s="24" t="s">
        <v>984</v>
      </c>
      <c r="G63" s="37">
        <v>0.7</v>
      </c>
      <c r="H63" s="43">
        <v>980000</v>
      </c>
      <c r="I63" s="24">
        <v>5</v>
      </c>
      <c r="J63" s="43">
        <f t="shared" si="0"/>
        <v>3430000</v>
      </c>
      <c r="K63" s="24"/>
    </row>
    <row r="64" spans="1:11" s="23" customFormat="1" ht="18" customHeight="1">
      <c r="A64" s="24">
        <v>54</v>
      </c>
      <c r="B64" s="32" t="s">
        <v>656</v>
      </c>
      <c r="C64" s="169" t="s">
        <v>657</v>
      </c>
      <c r="D64" s="29">
        <v>37194</v>
      </c>
      <c r="E64" s="32" t="s">
        <v>844</v>
      </c>
      <c r="F64" s="24" t="s">
        <v>984</v>
      </c>
      <c r="G64" s="37">
        <v>0.7</v>
      </c>
      <c r="H64" s="43">
        <v>980000</v>
      </c>
      <c r="I64" s="24">
        <v>5</v>
      </c>
      <c r="J64" s="43">
        <f t="shared" si="0"/>
        <v>3430000</v>
      </c>
      <c r="K64" s="24"/>
    </row>
    <row r="65" spans="1:11" s="23" customFormat="1" ht="18" customHeight="1">
      <c r="A65" s="24">
        <v>55</v>
      </c>
      <c r="B65" s="32" t="s">
        <v>798</v>
      </c>
      <c r="C65" s="169" t="s">
        <v>799</v>
      </c>
      <c r="D65" s="29">
        <v>37590</v>
      </c>
      <c r="E65" s="32" t="s">
        <v>844</v>
      </c>
      <c r="F65" s="24" t="s">
        <v>984</v>
      </c>
      <c r="G65" s="37">
        <v>0.7</v>
      </c>
      <c r="H65" s="43">
        <v>980000</v>
      </c>
      <c r="I65" s="24">
        <v>5</v>
      </c>
      <c r="J65" s="43">
        <f t="shared" si="0"/>
        <v>3430000</v>
      </c>
      <c r="K65" s="24"/>
    </row>
    <row r="66" spans="1:11" s="23" customFormat="1" ht="18" customHeight="1">
      <c r="A66" s="24">
        <v>56</v>
      </c>
      <c r="B66" s="32" t="s">
        <v>658</v>
      </c>
      <c r="C66" s="169" t="s">
        <v>659</v>
      </c>
      <c r="D66" s="29">
        <v>37444</v>
      </c>
      <c r="E66" s="32" t="s">
        <v>844</v>
      </c>
      <c r="F66" s="24" t="s">
        <v>984</v>
      </c>
      <c r="G66" s="37">
        <v>0.7</v>
      </c>
      <c r="H66" s="43">
        <v>980000</v>
      </c>
      <c r="I66" s="24">
        <v>5</v>
      </c>
      <c r="J66" s="43">
        <f t="shared" si="0"/>
        <v>3430000</v>
      </c>
      <c r="K66" s="24"/>
    </row>
    <row r="67" spans="1:11" s="23" customFormat="1" ht="18" customHeight="1">
      <c r="A67" s="24">
        <v>57</v>
      </c>
      <c r="B67" s="32" t="s">
        <v>660</v>
      </c>
      <c r="C67" s="169" t="s">
        <v>661</v>
      </c>
      <c r="D67" s="29">
        <v>37422</v>
      </c>
      <c r="E67" s="32" t="s">
        <v>845</v>
      </c>
      <c r="F67" s="24" t="s">
        <v>985</v>
      </c>
      <c r="G67" s="37">
        <v>1</v>
      </c>
      <c r="H67" s="43">
        <v>980000</v>
      </c>
      <c r="I67" s="24">
        <v>5</v>
      </c>
      <c r="J67" s="43">
        <f t="shared" si="0"/>
        <v>4900000</v>
      </c>
      <c r="K67" s="24"/>
    </row>
    <row r="68" spans="1:11" s="23" customFormat="1" ht="18" customHeight="1">
      <c r="A68" s="24">
        <v>58</v>
      </c>
      <c r="B68" s="32" t="s">
        <v>662</v>
      </c>
      <c r="C68" s="169" t="s">
        <v>663</v>
      </c>
      <c r="D68" s="29">
        <v>37431</v>
      </c>
      <c r="E68" s="32" t="s">
        <v>846</v>
      </c>
      <c r="F68" s="24" t="s">
        <v>984</v>
      </c>
      <c r="G68" s="37">
        <v>0.7</v>
      </c>
      <c r="H68" s="43">
        <v>980000</v>
      </c>
      <c r="I68" s="24">
        <v>5</v>
      </c>
      <c r="J68" s="43">
        <f t="shared" si="0"/>
        <v>3430000</v>
      </c>
      <c r="K68" s="24"/>
    </row>
    <row r="69" spans="1:11" s="23" customFormat="1" ht="18" customHeight="1">
      <c r="A69" s="24">
        <v>59</v>
      </c>
      <c r="B69" s="32" t="s">
        <v>837</v>
      </c>
      <c r="C69" s="169" t="s">
        <v>838</v>
      </c>
      <c r="D69" s="29">
        <v>37563</v>
      </c>
      <c r="E69" s="32" t="s">
        <v>846</v>
      </c>
      <c r="F69" s="24" t="s">
        <v>984</v>
      </c>
      <c r="G69" s="37">
        <v>0.7</v>
      </c>
      <c r="H69" s="43">
        <v>980000</v>
      </c>
      <c r="I69" s="24">
        <v>5</v>
      </c>
      <c r="J69" s="43">
        <f t="shared" si="0"/>
        <v>3430000</v>
      </c>
      <c r="K69" s="24"/>
    </row>
    <row r="70" spans="1:11" s="23" customFormat="1" ht="18" customHeight="1">
      <c r="A70" s="24">
        <v>60</v>
      </c>
      <c r="B70" s="32" t="s">
        <v>664</v>
      </c>
      <c r="C70" s="169" t="s">
        <v>665</v>
      </c>
      <c r="D70" s="29">
        <v>37568</v>
      </c>
      <c r="E70" s="32" t="s">
        <v>847</v>
      </c>
      <c r="F70" s="24" t="s">
        <v>985</v>
      </c>
      <c r="G70" s="37">
        <v>1</v>
      </c>
      <c r="H70" s="43">
        <v>980000</v>
      </c>
      <c r="I70" s="24">
        <v>5</v>
      </c>
      <c r="J70" s="43">
        <f t="shared" si="0"/>
        <v>4900000</v>
      </c>
      <c r="K70" s="24"/>
    </row>
    <row r="71" spans="1:11" s="23" customFormat="1" ht="18" customHeight="1">
      <c r="A71" s="24">
        <v>61</v>
      </c>
      <c r="B71" s="32" t="s">
        <v>666</v>
      </c>
      <c r="C71" s="169" t="s">
        <v>667</v>
      </c>
      <c r="D71" s="29">
        <v>37604</v>
      </c>
      <c r="E71" s="32" t="s">
        <v>847</v>
      </c>
      <c r="F71" s="24" t="s">
        <v>984</v>
      </c>
      <c r="G71" s="37">
        <v>0.7</v>
      </c>
      <c r="H71" s="43">
        <v>980000</v>
      </c>
      <c r="I71" s="24">
        <v>5</v>
      </c>
      <c r="J71" s="43">
        <f t="shared" si="0"/>
        <v>3430000</v>
      </c>
      <c r="K71" s="24"/>
    </row>
    <row r="72" spans="1:11" s="23" customFormat="1" ht="18" customHeight="1">
      <c r="A72" s="24">
        <v>62</v>
      </c>
      <c r="B72" s="32" t="s">
        <v>766</v>
      </c>
      <c r="C72" s="169" t="s">
        <v>767</v>
      </c>
      <c r="D72" s="29">
        <v>37424</v>
      </c>
      <c r="E72" s="32" t="s">
        <v>847</v>
      </c>
      <c r="F72" s="24" t="s">
        <v>984</v>
      </c>
      <c r="G72" s="37">
        <v>0.7</v>
      </c>
      <c r="H72" s="43">
        <v>980000</v>
      </c>
      <c r="I72" s="24">
        <v>5</v>
      </c>
      <c r="J72" s="43">
        <f t="shared" si="0"/>
        <v>3430000</v>
      </c>
      <c r="K72" s="24"/>
    </row>
    <row r="73" spans="1:11" s="23" customFormat="1" ht="18" customHeight="1">
      <c r="A73" s="24">
        <v>63</v>
      </c>
      <c r="B73" s="32" t="s">
        <v>668</v>
      </c>
      <c r="C73" s="169" t="s">
        <v>669</v>
      </c>
      <c r="D73" s="29">
        <v>37588</v>
      </c>
      <c r="E73" s="32" t="s">
        <v>847</v>
      </c>
      <c r="F73" s="24" t="s">
        <v>984</v>
      </c>
      <c r="G73" s="37">
        <v>0.7</v>
      </c>
      <c r="H73" s="43">
        <v>980000</v>
      </c>
      <c r="I73" s="24">
        <v>5</v>
      </c>
      <c r="J73" s="43">
        <f t="shared" si="0"/>
        <v>3430000</v>
      </c>
      <c r="K73" s="24"/>
    </row>
    <row r="74" spans="1:11" s="23" customFormat="1" ht="18" customHeight="1">
      <c r="A74" s="24">
        <v>64</v>
      </c>
      <c r="B74" s="32" t="s">
        <v>670</v>
      </c>
      <c r="C74" s="169" t="s">
        <v>671</v>
      </c>
      <c r="D74" s="29">
        <v>37476</v>
      </c>
      <c r="E74" s="32" t="s">
        <v>847</v>
      </c>
      <c r="F74" s="24" t="s">
        <v>984</v>
      </c>
      <c r="G74" s="37">
        <v>0.7</v>
      </c>
      <c r="H74" s="43">
        <v>980000</v>
      </c>
      <c r="I74" s="24">
        <v>5</v>
      </c>
      <c r="J74" s="43">
        <f t="shared" si="0"/>
        <v>3430000</v>
      </c>
      <c r="K74" s="24"/>
    </row>
    <row r="75" spans="1:11" s="23" customFormat="1" ht="18" customHeight="1">
      <c r="A75" s="24">
        <v>65</v>
      </c>
      <c r="B75" s="32" t="s">
        <v>768</v>
      </c>
      <c r="C75" s="169" t="s">
        <v>769</v>
      </c>
      <c r="D75" s="29">
        <v>37593</v>
      </c>
      <c r="E75" s="32" t="s">
        <v>847</v>
      </c>
      <c r="F75" s="24" t="s">
        <v>984</v>
      </c>
      <c r="G75" s="37">
        <v>0.7</v>
      </c>
      <c r="H75" s="43">
        <v>980000</v>
      </c>
      <c r="I75" s="24">
        <v>5</v>
      </c>
      <c r="J75" s="43">
        <f t="shared" si="0"/>
        <v>3430000</v>
      </c>
      <c r="K75" s="24"/>
    </row>
    <row r="76" spans="1:11" s="23" customFormat="1" ht="18" customHeight="1">
      <c r="A76" s="24">
        <v>66</v>
      </c>
      <c r="B76" s="32" t="s">
        <v>841</v>
      </c>
      <c r="C76" s="169" t="s">
        <v>842</v>
      </c>
      <c r="D76" s="29">
        <v>37402</v>
      </c>
      <c r="E76" s="32" t="s">
        <v>674</v>
      </c>
      <c r="F76" s="24" t="s">
        <v>984</v>
      </c>
      <c r="G76" s="37">
        <v>0.7</v>
      </c>
      <c r="H76" s="43">
        <v>980000</v>
      </c>
      <c r="I76" s="24">
        <v>5</v>
      </c>
      <c r="J76" s="43">
        <f aca="true" t="shared" si="1" ref="J76:J136">G76*H76*I76</f>
        <v>3430000</v>
      </c>
      <c r="K76" s="24"/>
    </row>
    <row r="77" spans="1:11" s="23" customFormat="1" ht="18" customHeight="1">
      <c r="A77" s="24">
        <v>67</v>
      </c>
      <c r="B77" s="32" t="s">
        <v>800</v>
      </c>
      <c r="C77" s="169" t="s">
        <v>801</v>
      </c>
      <c r="D77" s="29">
        <v>37121</v>
      </c>
      <c r="E77" s="32" t="s">
        <v>674</v>
      </c>
      <c r="F77" s="24" t="s">
        <v>985</v>
      </c>
      <c r="G77" s="37">
        <v>1</v>
      </c>
      <c r="H77" s="43">
        <v>980000</v>
      </c>
      <c r="I77" s="24">
        <v>5</v>
      </c>
      <c r="J77" s="43">
        <f t="shared" si="1"/>
        <v>4900000</v>
      </c>
      <c r="K77" s="24"/>
    </row>
    <row r="78" spans="1:11" s="23" customFormat="1" ht="18" customHeight="1">
      <c r="A78" s="24">
        <v>68</v>
      </c>
      <c r="B78" s="32" t="s">
        <v>672</v>
      </c>
      <c r="C78" s="169" t="s">
        <v>673</v>
      </c>
      <c r="D78" s="29">
        <v>37553</v>
      </c>
      <c r="E78" s="32" t="s">
        <v>674</v>
      </c>
      <c r="F78" s="24" t="s">
        <v>984</v>
      </c>
      <c r="G78" s="37">
        <v>0.7</v>
      </c>
      <c r="H78" s="43">
        <v>980000</v>
      </c>
      <c r="I78" s="24">
        <v>5</v>
      </c>
      <c r="J78" s="43">
        <f t="shared" si="1"/>
        <v>3430000</v>
      </c>
      <c r="K78" s="24"/>
    </row>
    <row r="79" spans="1:11" s="23" customFormat="1" ht="18" customHeight="1">
      <c r="A79" s="24">
        <v>69</v>
      </c>
      <c r="B79" s="32" t="s">
        <v>675</v>
      </c>
      <c r="C79" s="169" t="s">
        <v>676</v>
      </c>
      <c r="D79" s="29">
        <v>37545</v>
      </c>
      <c r="E79" s="32" t="s">
        <v>674</v>
      </c>
      <c r="F79" s="24" t="s">
        <v>985</v>
      </c>
      <c r="G79" s="37">
        <v>1</v>
      </c>
      <c r="H79" s="43">
        <v>980000</v>
      </c>
      <c r="I79" s="24">
        <v>5</v>
      </c>
      <c r="J79" s="43">
        <f t="shared" si="1"/>
        <v>4900000</v>
      </c>
      <c r="K79" s="24"/>
    </row>
    <row r="80" spans="1:11" s="23" customFormat="1" ht="18" customHeight="1">
      <c r="A80" s="24">
        <v>70</v>
      </c>
      <c r="B80" s="32" t="s">
        <v>677</v>
      </c>
      <c r="C80" s="169" t="s">
        <v>678</v>
      </c>
      <c r="D80" s="29">
        <v>37303</v>
      </c>
      <c r="E80" s="32" t="s">
        <v>674</v>
      </c>
      <c r="F80" s="24" t="s">
        <v>984</v>
      </c>
      <c r="G80" s="37">
        <v>0.7</v>
      </c>
      <c r="H80" s="43">
        <v>980000</v>
      </c>
      <c r="I80" s="24">
        <v>5</v>
      </c>
      <c r="J80" s="43">
        <f t="shared" si="1"/>
        <v>3430000</v>
      </c>
      <c r="K80" s="24"/>
    </row>
    <row r="81" spans="1:11" s="23" customFormat="1" ht="18" customHeight="1">
      <c r="A81" s="24">
        <v>71</v>
      </c>
      <c r="B81" s="32" t="s">
        <v>802</v>
      </c>
      <c r="C81" s="169" t="s">
        <v>803</v>
      </c>
      <c r="D81" s="29">
        <v>36965</v>
      </c>
      <c r="E81" s="32" t="s">
        <v>674</v>
      </c>
      <c r="F81" s="24" t="s">
        <v>984</v>
      </c>
      <c r="G81" s="37">
        <v>0.7</v>
      </c>
      <c r="H81" s="43">
        <v>980000</v>
      </c>
      <c r="I81" s="24">
        <v>5</v>
      </c>
      <c r="J81" s="43">
        <f t="shared" si="1"/>
        <v>3430000</v>
      </c>
      <c r="K81" s="24"/>
    </row>
    <row r="82" spans="1:11" s="23" customFormat="1" ht="18" customHeight="1">
      <c r="A82" s="24">
        <v>72</v>
      </c>
      <c r="B82" s="32" t="s">
        <v>679</v>
      </c>
      <c r="C82" s="169" t="s">
        <v>680</v>
      </c>
      <c r="D82" s="29">
        <v>37435</v>
      </c>
      <c r="E82" s="32" t="s">
        <v>681</v>
      </c>
      <c r="F82" s="24" t="s">
        <v>985</v>
      </c>
      <c r="G82" s="37">
        <v>1</v>
      </c>
      <c r="H82" s="43">
        <v>980000</v>
      </c>
      <c r="I82" s="24">
        <v>5</v>
      </c>
      <c r="J82" s="43">
        <f t="shared" si="1"/>
        <v>4900000</v>
      </c>
      <c r="K82" s="24"/>
    </row>
    <row r="83" spans="1:11" s="23" customFormat="1" ht="18" customHeight="1">
      <c r="A83" s="24">
        <v>73</v>
      </c>
      <c r="B83" s="32" t="s">
        <v>682</v>
      </c>
      <c r="C83" s="169" t="s">
        <v>683</v>
      </c>
      <c r="D83" s="29">
        <v>37497</v>
      </c>
      <c r="E83" s="32" t="s">
        <v>681</v>
      </c>
      <c r="F83" s="24" t="s">
        <v>985</v>
      </c>
      <c r="G83" s="37">
        <v>1</v>
      </c>
      <c r="H83" s="43">
        <v>980000</v>
      </c>
      <c r="I83" s="24">
        <v>5</v>
      </c>
      <c r="J83" s="43">
        <f t="shared" si="1"/>
        <v>4900000</v>
      </c>
      <c r="K83" s="24"/>
    </row>
    <row r="84" spans="1:11" s="23" customFormat="1" ht="18" customHeight="1">
      <c r="A84" s="24">
        <v>74</v>
      </c>
      <c r="B84" s="32" t="s">
        <v>684</v>
      </c>
      <c r="C84" s="169" t="s">
        <v>685</v>
      </c>
      <c r="D84" s="29">
        <v>37372</v>
      </c>
      <c r="E84" s="32" t="s">
        <v>681</v>
      </c>
      <c r="F84" s="24" t="s">
        <v>985</v>
      </c>
      <c r="G84" s="37">
        <v>1</v>
      </c>
      <c r="H84" s="43">
        <v>980000</v>
      </c>
      <c r="I84" s="24">
        <v>5</v>
      </c>
      <c r="J84" s="43">
        <f t="shared" si="1"/>
        <v>4900000</v>
      </c>
      <c r="K84" s="24"/>
    </row>
    <row r="85" spans="1:11" s="23" customFormat="1" ht="18" customHeight="1">
      <c r="A85" s="24">
        <v>75</v>
      </c>
      <c r="B85" s="32" t="s">
        <v>686</v>
      </c>
      <c r="C85" s="169" t="s">
        <v>687</v>
      </c>
      <c r="D85" s="29">
        <v>37522</v>
      </c>
      <c r="E85" s="32" t="s">
        <v>681</v>
      </c>
      <c r="F85" s="24" t="s">
        <v>984</v>
      </c>
      <c r="G85" s="37">
        <v>0.7</v>
      </c>
      <c r="H85" s="43">
        <v>980000</v>
      </c>
      <c r="I85" s="24">
        <v>5</v>
      </c>
      <c r="J85" s="43">
        <f t="shared" si="1"/>
        <v>3430000</v>
      </c>
      <c r="K85" s="24"/>
    </row>
    <row r="86" spans="1:11" s="23" customFormat="1" ht="18" customHeight="1">
      <c r="A86" s="24">
        <v>76</v>
      </c>
      <c r="B86" s="32" t="s">
        <v>839</v>
      </c>
      <c r="C86" s="169" t="s">
        <v>840</v>
      </c>
      <c r="D86" s="29">
        <v>37496</v>
      </c>
      <c r="E86" s="32" t="s">
        <v>681</v>
      </c>
      <c r="F86" s="24" t="s">
        <v>984</v>
      </c>
      <c r="G86" s="37">
        <v>0.7</v>
      </c>
      <c r="H86" s="43">
        <v>980000</v>
      </c>
      <c r="I86" s="24">
        <v>5</v>
      </c>
      <c r="J86" s="43">
        <f t="shared" si="1"/>
        <v>3430000</v>
      </c>
      <c r="K86" s="24"/>
    </row>
    <row r="87" spans="1:11" s="23" customFormat="1" ht="18" customHeight="1">
      <c r="A87" s="24">
        <v>77</v>
      </c>
      <c r="B87" s="32" t="s">
        <v>915</v>
      </c>
      <c r="C87" s="169" t="s">
        <v>916</v>
      </c>
      <c r="D87" s="29">
        <v>37320</v>
      </c>
      <c r="E87" s="32" t="s">
        <v>681</v>
      </c>
      <c r="F87" s="24" t="s">
        <v>984</v>
      </c>
      <c r="G87" s="37">
        <v>0.7</v>
      </c>
      <c r="H87" s="43">
        <v>980000</v>
      </c>
      <c r="I87" s="24">
        <v>5</v>
      </c>
      <c r="J87" s="43">
        <f t="shared" si="1"/>
        <v>3430000</v>
      </c>
      <c r="K87" s="24"/>
    </row>
    <row r="88" spans="1:11" s="23" customFormat="1" ht="18" customHeight="1">
      <c r="A88" s="24">
        <v>78</v>
      </c>
      <c r="B88" s="32" t="s">
        <v>688</v>
      </c>
      <c r="C88" s="169" t="s">
        <v>689</v>
      </c>
      <c r="D88" s="29">
        <v>37496</v>
      </c>
      <c r="E88" s="32" t="s">
        <v>681</v>
      </c>
      <c r="F88" s="24" t="s">
        <v>984</v>
      </c>
      <c r="G88" s="37">
        <v>0.7</v>
      </c>
      <c r="H88" s="43">
        <v>980000</v>
      </c>
      <c r="I88" s="24">
        <v>5</v>
      </c>
      <c r="J88" s="43">
        <f t="shared" si="1"/>
        <v>3430000</v>
      </c>
      <c r="K88" s="24"/>
    </row>
    <row r="89" spans="1:11" s="23" customFormat="1" ht="18" customHeight="1">
      <c r="A89" s="24">
        <v>79</v>
      </c>
      <c r="B89" s="32" t="s">
        <v>690</v>
      </c>
      <c r="C89" s="169" t="s">
        <v>691</v>
      </c>
      <c r="D89" s="29">
        <v>36407</v>
      </c>
      <c r="E89" s="32" t="s">
        <v>848</v>
      </c>
      <c r="F89" s="24" t="s">
        <v>984</v>
      </c>
      <c r="G89" s="37">
        <v>0.7</v>
      </c>
      <c r="H89" s="43">
        <v>980000</v>
      </c>
      <c r="I89" s="24">
        <v>5</v>
      </c>
      <c r="J89" s="43">
        <f t="shared" si="1"/>
        <v>3430000</v>
      </c>
      <c r="K89" s="24"/>
    </row>
    <row r="90" spans="1:11" s="23" customFormat="1" ht="18" customHeight="1">
      <c r="A90" s="24">
        <v>80</v>
      </c>
      <c r="B90" s="32" t="s">
        <v>692</v>
      </c>
      <c r="C90" s="169" t="s">
        <v>693</v>
      </c>
      <c r="D90" s="29">
        <v>37581</v>
      </c>
      <c r="E90" s="32" t="s">
        <v>848</v>
      </c>
      <c r="F90" s="24" t="s">
        <v>984</v>
      </c>
      <c r="G90" s="37">
        <v>0.7</v>
      </c>
      <c r="H90" s="43">
        <v>980000</v>
      </c>
      <c r="I90" s="24">
        <v>5</v>
      </c>
      <c r="J90" s="43">
        <f t="shared" si="1"/>
        <v>3430000</v>
      </c>
      <c r="K90" s="24"/>
    </row>
    <row r="91" spans="1:11" s="23" customFormat="1" ht="18" customHeight="1">
      <c r="A91" s="24">
        <v>81</v>
      </c>
      <c r="B91" s="32" t="s">
        <v>694</v>
      </c>
      <c r="C91" s="169" t="s">
        <v>695</v>
      </c>
      <c r="D91" s="29">
        <v>37288</v>
      </c>
      <c r="E91" s="32" t="s">
        <v>848</v>
      </c>
      <c r="F91" s="24" t="s">
        <v>984</v>
      </c>
      <c r="G91" s="37">
        <v>0.7</v>
      </c>
      <c r="H91" s="43">
        <v>980000</v>
      </c>
      <c r="I91" s="24">
        <v>5</v>
      </c>
      <c r="J91" s="43">
        <f t="shared" si="1"/>
        <v>3430000</v>
      </c>
      <c r="K91" s="24"/>
    </row>
    <row r="92" spans="1:11" s="23" customFormat="1" ht="18" customHeight="1">
      <c r="A92" s="24">
        <v>82</v>
      </c>
      <c r="B92" s="32" t="s">
        <v>696</v>
      </c>
      <c r="C92" s="169" t="s">
        <v>697</v>
      </c>
      <c r="D92" s="29">
        <v>37615</v>
      </c>
      <c r="E92" s="32" t="s">
        <v>849</v>
      </c>
      <c r="F92" s="24" t="s">
        <v>984</v>
      </c>
      <c r="G92" s="37">
        <v>0.7</v>
      </c>
      <c r="H92" s="43">
        <v>980000</v>
      </c>
      <c r="I92" s="24">
        <v>5</v>
      </c>
      <c r="J92" s="43">
        <f t="shared" si="1"/>
        <v>3430000</v>
      </c>
      <c r="K92" s="24"/>
    </row>
    <row r="93" spans="1:11" s="23" customFormat="1" ht="18" customHeight="1">
      <c r="A93" s="24">
        <v>83</v>
      </c>
      <c r="B93" s="32" t="s">
        <v>804</v>
      </c>
      <c r="C93" s="169" t="s">
        <v>805</v>
      </c>
      <c r="D93" s="29">
        <v>37266</v>
      </c>
      <c r="E93" s="32" t="s">
        <v>849</v>
      </c>
      <c r="F93" s="24" t="s">
        <v>984</v>
      </c>
      <c r="G93" s="37">
        <v>0.7</v>
      </c>
      <c r="H93" s="43">
        <v>980000</v>
      </c>
      <c r="I93" s="24">
        <v>5</v>
      </c>
      <c r="J93" s="43">
        <f t="shared" si="1"/>
        <v>3430000</v>
      </c>
      <c r="K93" s="24"/>
    </row>
    <row r="94" spans="1:11" s="23" customFormat="1" ht="18" customHeight="1">
      <c r="A94" s="24">
        <v>84</v>
      </c>
      <c r="B94" s="32" t="s">
        <v>699</v>
      </c>
      <c r="C94" s="169" t="s">
        <v>700</v>
      </c>
      <c r="D94" s="29">
        <v>37269</v>
      </c>
      <c r="E94" s="32" t="s">
        <v>849</v>
      </c>
      <c r="F94" s="24" t="s">
        <v>985</v>
      </c>
      <c r="G94" s="37">
        <v>1</v>
      </c>
      <c r="H94" s="43">
        <v>980000</v>
      </c>
      <c r="I94" s="24">
        <v>5</v>
      </c>
      <c r="J94" s="43">
        <f t="shared" si="1"/>
        <v>4900000</v>
      </c>
      <c r="K94" s="24"/>
    </row>
    <row r="95" spans="1:11" s="23" customFormat="1" ht="18" customHeight="1">
      <c r="A95" s="24">
        <v>85</v>
      </c>
      <c r="B95" s="32" t="s">
        <v>701</v>
      </c>
      <c r="C95" s="169" t="s">
        <v>702</v>
      </c>
      <c r="D95" s="29">
        <v>37298</v>
      </c>
      <c r="E95" s="32" t="s">
        <v>849</v>
      </c>
      <c r="F95" s="24" t="s">
        <v>982</v>
      </c>
      <c r="G95" s="37">
        <v>1</v>
      </c>
      <c r="H95" s="43">
        <v>980000</v>
      </c>
      <c r="I95" s="24">
        <v>5</v>
      </c>
      <c r="J95" s="43">
        <f t="shared" si="1"/>
        <v>4900000</v>
      </c>
      <c r="K95" s="24"/>
    </row>
    <row r="96" spans="1:11" s="23" customFormat="1" ht="18" customHeight="1">
      <c r="A96" s="24">
        <v>86</v>
      </c>
      <c r="B96" s="32" t="s">
        <v>823</v>
      </c>
      <c r="C96" s="169" t="s">
        <v>824</v>
      </c>
      <c r="D96" s="29">
        <v>37347</v>
      </c>
      <c r="E96" s="32" t="s">
        <v>849</v>
      </c>
      <c r="F96" s="24" t="s">
        <v>984</v>
      </c>
      <c r="G96" s="37">
        <v>0.7</v>
      </c>
      <c r="H96" s="43">
        <v>980000</v>
      </c>
      <c r="I96" s="24">
        <v>5</v>
      </c>
      <c r="J96" s="43">
        <f t="shared" si="1"/>
        <v>3430000</v>
      </c>
      <c r="K96" s="24"/>
    </row>
    <row r="97" spans="1:11" s="23" customFormat="1" ht="18" customHeight="1">
      <c r="A97" s="24">
        <v>87</v>
      </c>
      <c r="B97" s="32" t="s">
        <v>703</v>
      </c>
      <c r="C97" s="169" t="s">
        <v>704</v>
      </c>
      <c r="D97" s="29">
        <v>37454</v>
      </c>
      <c r="E97" s="32" t="s">
        <v>849</v>
      </c>
      <c r="F97" s="24" t="s">
        <v>985</v>
      </c>
      <c r="G97" s="37">
        <v>1</v>
      </c>
      <c r="H97" s="43">
        <v>980000</v>
      </c>
      <c r="I97" s="24">
        <v>5</v>
      </c>
      <c r="J97" s="43">
        <f t="shared" si="1"/>
        <v>4900000</v>
      </c>
      <c r="K97" s="24"/>
    </row>
    <row r="98" spans="1:11" s="23" customFormat="1" ht="18" customHeight="1">
      <c r="A98" s="24">
        <v>88</v>
      </c>
      <c r="B98" s="32" t="s">
        <v>705</v>
      </c>
      <c r="C98" s="169" t="s">
        <v>706</v>
      </c>
      <c r="D98" s="29">
        <v>37525</v>
      </c>
      <c r="E98" s="32" t="s">
        <v>849</v>
      </c>
      <c r="F98" s="24" t="s">
        <v>982</v>
      </c>
      <c r="G98" s="37">
        <v>1</v>
      </c>
      <c r="H98" s="43">
        <v>980000</v>
      </c>
      <c r="I98" s="24">
        <v>5</v>
      </c>
      <c r="J98" s="43">
        <f t="shared" si="1"/>
        <v>4900000</v>
      </c>
      <c r="K98" s="24"/>
    </row>
    <row r="99" spans="1:11" s="23" customFormat="1" ht="18" customHeight="1">
      <c r="A99" s="24">
        <v>89</v>
      </c>
      <c r="B99" s="32" t="s">
        <v>732</v>
      </c>
      <c r="C99" s="169" t="s">
        <v>733</v>
      </c>
      <c r="D99" s="29">
        <v>37305</v>
      </c>
      <c r="E99" s="32" t="s">
        <v>850</v>
      </c>
      <c r="F99" s="24" t="s">
        <v>982</v>
      </c>
      <c r="G99" s="37">
        <v>1</v>
      </c>
      <c r="H99" s="43">
        <v>980000</v>
      </c>
      <c r="I99" s="24">
        <v>5</v>
      </c>
      <c r="J99" s="43">
        <f t="shared" si="1"/>
        <v>4900000</v>
      </c>
      <c r="K99" s="24"/>
    </row>
    <row r="100" spans="1:11" s="23" customFormat="1" ht="18" customHeight="1">
      <c r="A100" s="24">
        <v>90</v>
      </c>
      <c r="B100" s="32" t="s">
        <v>806</v>
      </c>
      <c r="C100" s="169" t="s">
        <v>807</v>
      </c>
      <c r="D100" s="29">
        <v>37228</v>
      </c>
      <c r="E100" s="32" t="s">
        <v>851</v>
      </c>
      <c r="F100" s="24" t="s">
        <v>985</v>
      </c>
      <c r="G100" s="37">
        <v>1</v>
      </c>
      <c r="H100" s="43">
        <v>980000</v>
      </c>
      <c r="I100" s="24">
        <v>5</v>
      </c>
      <c r="J100" s="43">
        <f t="shared" si="1"/>
        <v>4900000</v>
      </c>
      <c r="K100" s="24"/>
    </row>
    <row r="101" spans="1:11" s="23" customFormat="1" ht="18" customHeight="1">
      <c r="A101" s="24">
        <v>91</v>
      </c>
      <c r="B101" s="32" t="s">
        <v>707</v>
      </c>
      <c r="C101" s="169" t="s">
        <v>708</v>
      </c>
      <c r="D101" s="29">
        <v>37501</v>
      </c>
      <c r="E101" s="32" t="s">
        <v>851</v>
      </c>
      <c r="F101" s="24" t="s">
        <v>984</v>
      </c>
      <c r="G101" s="37">
        <v>0.7</v>
      </c>
      <c r="H101" s="43">
        <v>980000</v>
      </c>
      <c r="I101" s="24">
        <v>5</v>
      </c>
      <c r="J101" s="43">
        <f t="shared" si="1"/>
        <v>3430000</v>
      </c>
      <c r="K101" s="24"/>
    </row>
    <row r="102" spans="1:11" s="23" customFormat="1" ht="18" customHeight="1">
      <c r="A102" s="24">
        <v>92</v>
      </c>
      <c r="B102" s="32" t="s">
        <v>808</v>
      </c>
      <c r="C102" s="169" t="s">
        <v>809</v>
      </c>
      <c r="D102" s="29">
        <v>37155</v>
      </c>
      <c r="E102" s="32" t="s">
        <v>851</v>
      </c>
      <c r="F102" s="24" t="s">
        <v>984</v>
      </c>
      <c r="G102" s="37">
        <v>0.7</v>
      </c>
      <c r="H102" s="43">
        <v>980000</v>
      </c>
      <c r="I102" s="24">
        <v>5</v>
      </c>
      <c r="J102" s="43">
        <f t="shared" si="1"/>
        <v>3430000</v>
      </c>
      <c r="K102" s="24"/>
    </row>
    <row r="103" spans="1:11" s="23" customFormat="1" ht="18" customHeight="1">
      <c r="A103" s="24">
        <v>93</v>
      </c>
      <c r="B103" s="32" t="s">
        <v>709</v>
      </c>
      <c r="C103" s="169" t="s">
        <v>710</v>
      </c>
      <c r="D103" s="29">
        <v>37533</v>
      </c>
      <c r="E103" s="32" t="s">
        <v>851</v>
      </c>
      <c r="F103" s="24" t="s">
        <v>984</v>
      </c>
      <c r="G103" s="37">
        <v>0.7</v>
      </c>
      <c r="H103" s="43">
        <v>980000</v>
      </c>
      <c r="I103" s="24">
        <v>5</v>
      </c>
      <c r="J103" s="43">
        <f t="shared" si="1"/>
        <v>3430000</v>
      </c>
      <c r="K103" s="24"/>
    </row>
    <row r="104" spans="1:11" s="23" customFormat="1" ht="18" customHeight="1">
      <c r="A104" s="24">
        <v>94</v>
      </c>
      <c r="B104" s="32" t="s">
        <v>711</v>
      </c>
      <c r="C104" s="169" t="s">
        <v>712</v>
      </c>
      <c r="D104" s="29">
        <v>37507</v>
      </c>
      <c r="E104" s="32" t="s">
        <v>851</v>
      </c>
      <c r="F104" s="24" t="s">
        <v>984</v>
      </c>
      <c r="G104" s="37">
        <v>0.7</v>
      </c>
      <c r="H104" s="43">
        <v>980000</v>
      </c>
      <c r="I104" s="24">
        <v>5</v>
      </c>
      <c r="J104" s="43">
        <f t="shared" si="1"/>
        <v>3430000</v>
      </c>
      <c r="K104" s="24"/>
    </row>
    <row r="105" spans="1:11" s="23" customFormat="1" ht="18" customHeight="1">
      <c r="A105" s="24">
        <v>95</v>
      </c>
      <c r="B105" s="32" t="s">
        <v>713</v>
      </c>
      <c r="C105" s="169" t="s">
        <v>714</v>
      </c>
      <c r="D105" s="29">
        <v>37430</v>
      </c>
      <c r="E105" s="32" t="s">
        <v>851</v>
      </c>
      <c r="F105" s="24" t="s">
        <v>985</v>
      </c>
      <c r="G105" s="37">
        <v>1</v>
      </c>
      <c r="H105" s="43">
        <v>980000</v>
      </c>
      <c r="I105" s="24">
        <v>5</v>
      </c>
      <c r="J105" s="43">
        <f t="shared" si="1"/>
        <v>4900000</v>
      </c>
      <c r="K105" s="24"/>
    </row>
    <row r="106" spans="1:11" s="47" customFormat="1" ht="18" customHeight="1">
      <c r="A106" s="24">
        <v>96</v>
      </c>
      <c r="B106" s="32" t="s">
        <v>715</v>
      </c>
      <c r="C106" s="169" t="s">
        <v>15</v>
      </c>
      <c r="D106" s="29">
        <v>37366</v>
      </c>
      <c r="E106" s="32" t="s">
        <v>851</v>
      </c>
      <c r="F106" s="24" t="s">
        <v>984</v>
      </c>
      <c r="G106" s="37">
        <v>0.7</v>
      </c>
      <c r="H106" s="43">
        <v>980000</v>
      </c>
      <c r="I106" s="24">
        <v>5</v>
      </c>
      <c r="J106" s="43">
        <f t="shared" si="1"/>
        <v>3430000</v>
      </c>
      <c r="K106" s="24"/>
    </row>
    <row r="107" spans="1:11" s="47" customFormat="1" ht="18" customHeight="1">
      <c r="A107" s="24">
        <v>97</v>
      </c>
      <c r="B107" s="32" t="s">
        <v>716</v>
      </c>
      <c r="C107" s="169" t="s">
        <v>717</v>
      </c>
      <c r="D107" s="29">
        <v>37422</v>
      </c>
      <c r="E107" s="32" t="s">
        <v>851</v>
      </c>
      <c r="F107" s="24" t="s">
        <v>984</v>
      </c>
      <c r="G107" s="37">
        <v>0.7</v>
      </c>
      <c r="H107" s="43">
        <v>980000</v>
      </c>
      <c r="I107" s="24">
        <v>5</v>
      </c>
      <c r="J107" s="43">
        <f t="shared" si="1"/>
        <v>3430000</v>
      </c>
      <c r="K107" s="24"/>
    </row>
    <row r="108" spans="1:11" s="47" customFormat="1" ht="18" customHeight="1">
      <c r="A108" s="24">
        <v>98</v>
      </c>
      <c r="B108" s="32" t="s">
        <v>718</v>
      </c>
      <c r="C108" s="169" t="s">
        <v>719</v>
      </c>
      <c r="D108" s="29">
        <v>37621</v>
      </c>
      <c r="E108" s="32" t="s">
        <v>852</v>
      </c>
      <c r="F108" s="24" t="s">
        <v>982</v>
      </c>
      <c r="G108" s="37">
        <v>1</v>
      </c>
      <c r="H108" s="43">
        <v>980000</v>
      </c>
      <c r="I108" s="24">
        <v>5</v>
      </c>
      <c r="J108" s="43">
        <f t="shared" si="1"/>
        <v>4900000</v>
      </c>
      <c r="K108" s="24"/>
    </row>
    <row r="109" spans="1:11" s="47" customFormat="1" ht="18" customHeight="1">
      <c r="A109" s="24">
        <v>99</v>
      </c>
      <c r="B109" s="32" t="s">
        <v>720</v>
      </c>
      <c r="C109" s="169" t="s">
        <v>721</v>
      </c>
      <c r="D109" s="29">
        <v>37489</v>
      </c>
      <c r="E109" s="32" t="s">
        <v>852</v>
      </c>
      <c r="F109" s="24" t="s">
        <v>984</v>
      </c>
      <c r="G109" s="37">
        <v>0.7</v>
      </c>
      <c r="H109" s="43">
        <v>980000</v>
      </c>
      <c r="I109" s="24">
        <v>5</v>
      </c>
      <c r="J109" s="43">
        <f t="shared" si="1"/>
        <v>3430000</v>
      </c>
      <c r="K109" s="24"/>
    </row>
    <row r="110" spans="1:11" s="47" customFormat="1" ht="18" customHeight="1">
      <c r="A110" s="24">
        <v>100</v>
      </c>
      <c r="B110" s="32" t="s">
        <v>722</v>
      </c>
      <c r="C110" s="169" t="s">
        <v>723</v>
      </c>
      <c r="D110" s="29">
        <v>37541</v>
      </c>
      <c r="E110" s="32" t="s">
        <v>853</v>
      </c>
      <c r="F110" s="24" t="s">
        <v>985</v>
      </c>
      <c r="G110" s="37">
        <v>1</v>
      </c>
      <c r="H110" s="43">
        <v>980000</v>
      </c>
      <c r="I110" s="24">
        <v>5</v>
      </c>
      <c r="J110" s="43">
        <f t="shared" si="1"/>
        <v>4900000</v>
      </c>
      <c r="K110" s="24"/>
    </row>
    <row r="111" spans="1:11" s="47" customFormat="1" ht="18" customHeight="1">
      <c r="A111" s="24">
        <v>101</v>
      </c>
      <c r="B111" s="32" t="s">
        <v>724</v>
      </c>
      <c r="C111" s="169" t="s">
        <v>725</v>
      </c>
      <c r="D111" s="29">
        <v>37340</v>
      </c>
      <c r="E111" s="32" t="s">
        <v>853</v>
      </c>
      <c r="F111" s="24" t="s">
        <v>984</v>
      </c>
      <c r="G111" s="37">
        <v>0.7</v>
      </c>
      <c r="H111" s="43">
        <v>980000</v>
      </c>
      <c r="I111" s="24">
        <v>5</v>
      </c>
      <c r="J111" s="43">
        <f t="shared" si="1"/>
        <v>3430000</v>
      </c>
      <c r="K111" s="24"/>
    </row>
    <row r="112" spans="1:11" s="47" customFormat="1" ht="18" customHeight="1">
      <c r="A112" s="24">
        <v>102</v>
      </c>
      <c r="B112" s="32" t="s">
        <v>726</v>
      </c>
      <c r="C112" s="169" t="s">
        <v>727</v>
      </c>
      <c r="D112" s="29">
        <v>37276</v>
      </c>
      <c r="E112" s="32" t="s">
        <v>853</v>
      </c>
      <c r="F112" s="24" t="s">
        <v>984</v>
      </c>
      <c r="G112" s="37">
        <v>0.7</v>
      </c>
      <c r="H112" s="43">
        <v>980000</v>
      </c>
      <c r="I112" s="24">
        <v>5</v>
      </c>
      <c r="J112" s="43">
        <f t="shared" si="1"/>
        <v>3430000</v>
      </c>
      <c r="K112" s="24"/>
    </row>
    <row r="113" spans="1:11" s="47" customFormat="1" ht="18" customHeight="1">
      <c r="A113" s="24">
        <v>103</v>
      </c>
      <c r="B113" s="32" t="s">
        <v>728</v>
      </c>
      <c r="C113" s="169" t="s">
        <v>729</v>
      </c>
      <c r="D113" s="29">
        <v>37347</v>
      </c>
      <c r="E113" s="32" t="s">
        <v>853</v>
      </c>
      <c r="F113" s="24" t="s">
        <v>984</v>
      </c>
      <c r="G113" s="37">
        <v>0.7</v>
      </c>
      <c r="H113" s="43">
        <v>980000</v>
      </c>
      <c r="I113" s="24">
        <v>5</v>
      </c>
      <c r="J113" s="43">
        <f t="shared" si="1"/>
        <v>3430000</v>
      </c>
      <c r="K113" s="24"/>
    </row>
    <row r="114" spans="1:11" s="47" customFormat="1" ht="18" customHeight="1">
      <c r="A114" s="24">
        <v>104</v>
      </c>
      <c r="B114" s="32" t="s">
        <v>812</v>
      </c>
      <c r="C114" s="169" t="s">
        <v>813</v>
      </c>
      <c r="D114" s="29">
        <v>37540</v>
      </c>
      <c r="E114" s="32" t="s">
        <v>853</v>
      </c>
      <c r="F114" s="24" t="s">
        <v>984</v>
      </c>
      <c r="G114" s="37">
        <v>0.7</v>
      </c>
      <c r="H114" s="43">
        <v>980000</v>
      </c>
      <c r="I114" s="24">
        <v>5</v>
      </c>
      <c r="J114" s="43">
        <f t="shared" si="1"/>
        <v>3430000</v>
      </c>
      <c r="K114" s="24"/>
    </row>
    <row r="115" spans="1:11" s="47" customFormat="1" ht="18" customHeight="1">
      <c r="A115" s="24">
        <v>105</v>
      </c>
      <c r="B115" s="32" t="s">
        <v>730</v>
      </c>
      <c r="C115" s="169" t="s">
        <v>731</v>
      </c>
      <c r="D115" s="29">
        <v>37099</v>
      </c>
      <c r="E115" s="32" t="s">
        <v>854</v>
      </c>
      <c r="F115" s="24" t="s">
        <v>982</v>
      </c>
      <c r="G115" s="37">
        <v>1</v>
      </c>
      <c r="H115" s="43">
        <v>980000</v>
      </c>
      <c r="I115" s="24">
        <v>5</v>
      </c>
      <c r="J115" s="43">
        <f t="shared" si="1"/>
        <v>4900000</v>
      </c>
      <c r="K115" s="24"/>
    </row>
    <row r="116" spans="1:11" s="47" customFormat="1" ht="18" customHeight="1">
      <c r="A116" s="24">
        <v>106</v>
      </c>
      <c r="B116" s="32" t="s">
        <v>734</v>
      </c>
      <c r="C116" s="169" t="s">
        <v>735</v>
      </c>
      <c r="D116" s="29">
        <v>37503</v>
      </c>
      <c r="E116" s="32" t="s">
        <v>854</v>
      </c>
      <c r="F116" s="24" t="s">
        <v>984</v>
      </c>
      <c r="G116" s="37">
        <v>0.7</v>
      </c>
      <c r="H116" s="43">
        <v>980000</v>
      </c>
      <c r="I116" s="24">
        <v>5</v>
      </c>
      <c r="J116" s="43">
        <f t="shared" si="1"/>
        <v>3430000</v>
      </c>
      <c r="K116" s="24"/>
    </row>
    <row r="117" spans="1:11" s="47" customFormat="1" ht="18" customHeight="1">
      <c r="A117" s="24">
        <v>107</v>
      </c>
      <c r="B117" s="32" t="s">
        <v>736</v>
      </c>
      <c r="C117" s="169" t="s">
        <v>737</v>
      </c>
      <c r="D117" s="29">
        <v>37268</v>
      </c>
      <c r="E117" s="32" t="s">
        <v>854</v>
      </c>
      <c r="F117" s="24" t="s">
        <v>984</v>
      </c>
      <c r="G117" s="37">
        <v>0.7</v>
      </c>
      <c r="H117" s="43">
        <v>980000</v>
      </c>
      <c r="I117" s="24">
        <v>5</v>
      </c>
      <c r="J117" s="43">
        <f t="shared" si="1"/>
        <v>3430000</v>
      </c>
      <c r="K117" s="24"/>
    </row>
    <row r="118" spans="1:11" s="47" customFormat="1" ht="18" customHeight="1">
      <c r="A118" s="24">
        <v>108</v>
      </c>
      <c r="B118" s="32" t="s">
        <v>738</v>
      </c>
      <c r="C118" s="169" t="s">
        <v>739</v>
      </c>
      <c r="D118" s="29">
        <v>36423</v>
      </c>
      <c r="E118" s="32" t="s">
        <v>854</v>
      </c>
      <c r="F118" s="24" t="s">
        <v>984</v>
      </c>
      <c r="G118" s="37">
        <v>0.7</v>
      </c>
      <c r="H118" s="43">
        <v>980000</v>
      </c>
      <c r="I118" s="24">
        <v>5</v>
      </c>
      <c r="J118" s="43">
        <f t="shared" si="1"/>
        <v>3430000</v>
      </c>
      <c r="K118" s="24"/>
    </row>
    <row r="119" spans="1:17" s="47" customFormat="1" ht="18" customHeight="1">
      <c r="A119" s="24">
        <v>109</v>
      </c>
      <c r="B119" s="32" t="s">
        <v>740</v>
      </c>
      <c r="C119" s="169" t="s">
        <v>741</v>
      </c>
      <c r="D119" s="29">
        <v>37512</v>
      </c>
      <c r="E119" s="32" t="s">
        <v>854</v>
      </c>
      <c r="F119" s="24" t="s">
        <v>982</v>
      </c>
      <c r="G119" s="37">
        <v>1</v>
      </c>
      <c r="H119" s="43">
        <v>980000</v>
      </c>
      <c r="I119" s="24">
        <v>5</v>
      </c>
      <c r="J119" s="43">
        <f t="shared" si="1"/>
        <v>4900000</v>
      </c>
      <c r="K119" s="24"/>
      <c r="N119" s="44"/>
      <c r="O119" s="45"/>
      <c r="P119" s="46"/>
      <c r="Q119" s="44"/>
    </row>
    <row r="120" spans="1:11" s="47" customFormat="1" ht="18" customHeight="1">
      <c r="A120" s="24">
        <v>110</v>
      </c>
      <c r="B120" s="32" t="s">
        <v>742</v>
      </c>
      <c r="C120" s="169" t="s">
        <v>743</v>
      </c>
      <c r="D120" s="29">
        <v>37486</v>
      </c>
      <c r="E120" s="32" t="s">
        <v>854</v>
      </c>
      <c r="F120" s="32" t="s">
        <v>986</v>
      </c>
      <c r="G120" s="37">
        <v>1</v>
      </c>
      <c r="H120" s="43">
        <v>980000</v>
      </c>
      <c r="I120" s="24">
        <v>5</v>
      </c>
      <c r="J120" s="43">
        <f t="shared" si="1"/>
        <v>4900000</v>
      </c>
      <c r="K120" s="24"/>
    </row>
    <row r="121" spans="1:11" s="47" customFormat="1" ht="18" customHeight="1">
      <c r="A121" s="24">
        <v>111</v>
      </c>
      <c r="B121" s="32" t="s">
        <v>744</v>
      </c>
      <c r="C121" s="169" t="s">
        <v>745</v>
      </c>
      <c r="D121" s="29">
        <v>37494</v>
      </c>
      <c r="E121" s="32" t="s">
        <v>854</v>
      </c>
      <c r="F121" s="24" t="s">
        <v>984</v>
      </c>
      <c r="G121" s="37">
        <v>0.7</v>
      </c>
      <c r="H121" s="43">
        <v>980000</v>
      </c>
      <c r="I121" s="24">
        <v>5</v>
      </c>
      <c r="J121" s="43">
        <f t="shared" si="1"/>
        <v>3430000</v>
      </c>
      <c r="K121" s="24"/>
    </row>
    <row r="122" spans="1:11" s="47" customFormat="1" ht="18" customHeight="1">
      <c r="A122" s="24">
        <v>112</v>
      </c>
      <c r="B122" s="32" t="s">
        <v>746</v>
      </c>
      <c r="C122" s="169" t="s">
        <v>747</v>
      </c>
      <c r="D122" s="29">
        <v>37404</v>
      </c>
      <c r="E122" s="32" t="s">
        <v>854</v>
      </c>
      <c r="F122" s="24" t="s">
        <v>984</v>
      </c>
      <c r="G122" s="37">
        <v>0.7</v>
      </c>
      <c r="H122" s="43">
        <v>980000</v>
      </c>
      <c r="I122" s="24">
        <v>5</v>
      </c>
      <c r="J122" s="43">
        <f t="shared" si="1"/>
        <v>3430000</v>
      </c>
      <c r="K122" s="24"/>
    </row>
    <row r="123" spans="1:11" s="47" customFormat="1" ht="18" customHeight="1">
      <c r="A123" s="24">
        <v>113</v>
      </c>
      <c r="B123" s="32" t="s">
        <v>748</v>
      </c>
      <c r="C123" s="169" t="s">
        <v>749</v>
      </c>
      <c r="D123" s="29">
        <v>37396</v>
      </c>
      <c r="E123" s="32" t="s">
        <v>855</v>
      </c>
      <c r="F123" s="24" t="s">
        <v>985</v>
      </c>
      <c r="G123" s="37">
        <v>1</v>
      </c>
      <c r="H123" s="43">
        <v>980000</v>
      </c>
      <c r="I123" s="24">
        <v>5</v>
      </c>
      <c r="J123" s="43">
        <f t="shared" si="1"/>
        <v>4900000</v>
      </c>
      <c r="K123" s="24"/>
    </row>
    <row r="124" spans="1:11" s="47" customFormat="1" ht="18" customHeight="1">
      <c r="A124" s="24">
        <v>114</v>
      </c>
      <c r="B124" s="32" t="s">
        <v>750</v>
      </c>
      <c r="C124" s="169" t="s">
        <v>751</v>
      </c>
      <c r="D124" s="29">
        <v>36805</v>
      </c>
      <c r="E124" s="32" t="s">
        <v>855</v>
      </c>
      <c r="F124" s="24" t="s">
        <v>984</v>
      </c>
      <c r="G124" s="37">
        <v>0.7</v>
      </c>
      <c r="H124" s="43">
        <v>980000</v>
      </c>
      <c r="I124" s="24">
        <v>5</v>
      </c>
      <c r="J124" s="43">
        <f t="shared" si="1"/>
        <v>3430000</v>
      </c>
      <c r="K124" s="24"/>
    </row>
    <row r="125" spans="1:11" s="47" customFormat="1" ht="18" customHeight="1">
      <c r="A125" s="24">
        <v>115</v>
      </c>
      <c r="B125" s="32" t="s">
        <v>917</v>
      </c>
      <c r="C125" s="169" t="s">
        <v>918</v>
      </c>
      <c r="D125" s="29">
        <v>37484</v>
      </c>
      <c r="E125" s="32" t="s">
        <v>855</v>
      </c>
      <c r="F125" s="24" t="s">
        <v>984</v>
      </c>
      <c r="G125" s="37">
        <v>0.7</v>
      </c>
      <c r="H125" s="43">
        <v>980000</v>
      </c>
      <c r="I125" s="24">
        <v>5</v>
      </c>
      <c r="J125" s="43">
        <f t="shared" si="1"/>
        <v>3430000</v>
      </c>
      <c r="K125" s="24"/>
    </row>
    <row r="126" spans="1:11" s="47" customFormat="1" ht="18" customHeight="1">
      <c r="A126" s="24">
        <v>116</v>
      </c>
      <c r="B126" s="32" t="s">
        <v>752</v>
      </c>
      <c r="C126" s="169" t="s">
        <v>753</v>
      </c>
      <c r="D126" s="29">
        <v>37551</v>
      </c>
      <c r="E126" s="32" t="s">
        <v>855</v>
      </c>
      <c r="F126" s="24" t="s">
        <v>984</v>
      </c>
      <c r="G126" s="37">
        <v>0.7</v>
      </c>
      <c r="H126" s="43">
        <v>980000</v>
      </c>
      <c r="I126" s="24">
        <v>5</v>
      </c>
      <c r="J126" s="43">
        <f t="shared" si="1"/>
        <v>3430000</v>
      </c>
      <c r="K126" s="24"/>
    </row>
    <row r="127" spans="1:11" s="47" customFormat="1" ht="18" customHeight="1">
      <c r="A127" s="24">
        <v>117</v>
      </c>
      <c r="B127" s="32" t="s">
        <v>754</v>
      </c>
      <c r="C127" s="169" t="s">
        <v>755</v>
      </c>
      <c r="D127" s="29">
        <v>37419</v>
      </c>
      <c r="E127" s="32" t="s">
        <v>856</v>
      </c>
      <c r="F127" s="24" t="s">
        <v>984</v>
      </c>
      <c r="G127" s="37">
        <v>0.7</v>
      </c>
      <c r="H127" s="43">
        <v>980000</v>
      </c>
      <c r="I127" s="24">
        <v>5</v>
      </c>
      <c r="J127" s="43">
        <f t="shared" si="1"/>
        <v>3430000</v>
      </c>
      <c r="K127" s="24"/>
    </row>
    <row r="128" spans="1:11" s="47" customFormat="1" ht="18" customHeight="1">
      <c r="A128" s="24">
        <v>118</v>
      </c>
      <c r="B128" s="32" t="s">
        <v>756</v>
      </c>
      <c r="C128" s="169" t="s">
        <v>757</v>
      </c>
      <c r="D128" s="29">
        <v>37323</v>
      </c>
      <c r="E128" s="32" t="s">
        <v>856</v>
      </c>
      <c r="F128" s="24" t="s">
        <v>982</v>
      </c>
      <c r="G128" s="37">
        <v>1</v>
      </c>
      <c r="H128" s="43">
        <v>980000</v>
      </c>
      <c r="I128" s="24">
        <v>5</v>
      </c>
      <c r="J128" s="43">
        <f t="shared" si="1"/>
        <v>4900000</v>
      </c>
      <c r="K128" s="24"/>
    </row>
    <row r="129" spans="1:11" s="47" customFormat="1" ht="18" customHeight="1">
      <c r="A129" s="24">
        <v>119</v>
      </c>
      <c r="B129" s="32" t="s">
        <v>814</v>
      </c>
      <c r="C129" s="169" t="s">
        <v>815</v>
      </c>
      <c r="D129" s="29">
        <v>37547</v>
      </c>
      <c r="E129" s="32" t="s">
        <v>856</v>
      </c>
      <c r="F129" s="24" t="s">
        <v>984</v>
      </c>
      <c r="G129" s="37">
        <v>0.7</v>
      </c>
      <c r="H129" s="43">
        <v>980000</v>
      </c>
      <c r="I129" s="24">
        <v>5</v>
      </c>
      <c r="J129" s="43">
        <f t="shared" si="1"/>
        <v>3430000</v>
      </c>
      <c r="K129" s="24"/>
    </row>
    <row r="130" spans="1:11" s="47" customFormat="1" ht="18" customHeight="1">
      <c r="A130" s="24">
        <v>120</v>
      </c>
      <c r="B130" s="32" t="s">
        <v>758</v>
      </c>
      <c r="C130" s="169" t="s">
        <v>759</v>
      </c>
      <c r="D130" s="29">
        <v>37481</v>
      </c>
      <c r="E130" s="32" t="s">
        <v>856</v>
      </c>
      <c r="F130" s="24" t="s">
        <v>985</v>
      </c>
      <c r="G130" s="37">
        <v>1</v>
      </c>
      <c r="H130" s="43">
        <v>980000</v>
      </c>
      <c r="I130" s="24">
        <v>5</v>
      </c>
      <c r="J130" s="43">
        <f t="shared" si="1"/>
        <v>4900000</v>
      </c>
      <c r="K130" s="24"/>
    </row>
    <row r="131" spans="1:11" s="47" customFormat="1" ht="18" customHeight="1">
      <c r="A131" s="24">
        <v>121</v>
      </c>
      <c r="B131" s="32" t="s">
        <v>342</v>
      </c>
      <c r="C131" s="169" t="s">
        <v>343</v>
      </c>
      <c r="D131" s="29">
        <v>36948</v>
      </c>
      <c r="E131" s="32" t="s">
        <v>344</v>
      </c>
      <c r="F131" s="24" t="s">
        <v>982</v>
      </c>
      <c r="G131" s="37">
        <v>1</v>
      </c>
      <c r="H131" s="43">
        <v>980000</v>
      </c>
      <c r="I131" s="24">
        <v>5</v>
      </c>
      <c r="J131" s="43">
        <f t="shared" si="1"/>
        <v>4900000</v>
      </c>
      <c r="K131" s="24"/>
    </row>
    <row r="132" spans="1:11" s="47" customFormat="1" ht="18" customHeight="1">
      <c r="A132" s="24">
        <v>122</v>
      </c>
      <c r="B132" s="32" t="s">
        <v>345</v>
      </c>
      <c r="C132" s="169" t="s">
        <v>346</v>
      </c>
      <c r="D132" s="29">
        <v>37109</v>
      </c>
      <c r="E132" s="32" t="s">
        <v>344</v>
      </c>
      <c r="F132" s="24" t="s">
        <v>984</v>
      </c>
      <c r="G132" s="37">
        <v>0.7</v>
      </c>
      <c r="H132" s="43">
        <v>980000</v>
      </c>
      <c r="I132" s="24">
        <v>5</v>
      </c>
      <c r="J132" s="43">
        <f t="shared" si="1"/>
        <v>3430000</v>
      </c>
      <c r="K132" s="24"/>
    </row>
    <row r="133" spans="1:11" s="254" customFormat="1" ht="18" customHeight="1">
      <c r="A133" s="248">
        <v>123</v>
      </c>
      <c r="B133" s="249" t="s">
        <v>347</v>
      </c>
      <c r="C133" s="250" t="s">
        <v>348</v>
      </c>
      <c r="D133" s="251">
        <v>37251</v>
      </c>
      <c r="E133" s="249" t="s">
        <v>344</v>
      </c>
      <c r="F133" s="248" t="s">
        <v>983</v>
      </c>
      <c r="G133" s="252">
        <v>1</v>
      </c>
      <c r="H133" s="253">
        <v>980000</v>
      </c>
      <c r="I133" s="248">
        <v>5</v>
      </c>
      <c r="J133" s="253">
        <f t="shared" si="1"/>
        <v>4900000</v>
      </c>
      <c r="K133" s="248" t="s">
        <v>947</v>
      </c>
    </row>
    <row r="134" spans="1:11" s="47" customFormat="1" ht="18" customHeight="1">
      <c r="A134" s="24">
        <v>124</v>
      </c>
      <c r="B134" s="32" t="s">
        <v>352</v>
      </c>
      <c r="C134" s="169" t="s">
        <v>353</v>
      </c>
      <c r="D134" s="29">
        <v>37198</v>
      </c>
      <c r="E134" s="32" t="s">
        <v>351</v>
      </c>
      <c r="F134" s="24" t="s">
        <v>985</v>
      </c>
      <c r="G134" s="37">
        <v>1</v>
      </c>
      <c r="H134" s="43">
        <v>980000</v>
      </c>
      <c r="I134" s="24">
        <v>5</v>
      </c>
      <c r="J134" s="43">
        <f t="shared" si="1"/>
        <v>4900000</v>
      </c>
      <c r="K134" s="24"/>
    </row>
    <row r="135" spans="1:11" s="47" customFormat="1" ht="18" customHeight="1">
      <c r="A135" s="24">
        <v>125</v>
      </c>
      <c r="B135" s="32" t="s">
        <v>354</v>
      </c>
      <c r="C135" s="169" t="s">
        <v>355</v>
      </c>
      <c r="D135" s="29">
        <v>37143</v>
      </c>
      <c r="E135" s="32" t="s">
        <v>351</v>
      </c>
      <c r="F135" s="24" t="s">
        <v>979</v>
      </c>
      <c r="G135" s="37">
        <v>0.5</v>
      </c>
      <c r="H135" s="43">
        <v>980000</v>
      </c>
      <c r="I135" s="24">
        <v>5</v>
      </c>
      <c r="J135" s="43">
        <f t="shared" si="1"/>
        <v>2450000</v>
      </c>
      <c r="K135" s="24"/>
    </row>
    <row r="136" spans="1:11" s="47" customFormat="1" ht="18" customHeight="1">
      <c r="A136" s="24">
        <v>126</v>
      </c>
      <c r="B136" s="32" t="s">
        <v>356</v>
      </c>
      <c r="C136" s="169" t="s">
        <v>357</v>
      </c>
      <c r="D136" s="29">
        <v>36895</v>
      </c>
      <c r="E136" s="32" t="s">
        <v>351</v>
      </c>
      <c r="F136" s="24" t="s">
        <v>985</v>
      </c>
      <c r="G136" s="37">
        <v>1</v>
      </c>
      <c r="H136" s="43">
        <v>980000</v>
      </c>
      <c r="I136" s="24">
        <v>5</v>
      </c>
      <c r="J136" s="43">
        <f t="shared" si="1"/>
        <v>4900000</v>
      </c>
      <c r="K136" s="24"/>
    </row>
    <row r="137" spans="1:11" s="47" customFormat="1" ht="18" customHeight="1">
      <c r="A137" s="24">
        <v>127</v>
      </c>
      <c r="B137" s="32" t="s">
        <v>816</v>
      </c>
      <c r="C137" s="169" t="s">
        <v>817</v>
      </c>
      <c r="D137" s="29">
        <v>36979</v>
      </c>
      <c r="E137" s="32" t="s">
        <v>351</v>
      </c>
      <c r="F137" s="24" t="s">
        <v>985</v>
      </c>
      <c r="G137" s="37">
        <v>1</v>
      </c>
      <c r="H137" s="43">
        <v>980000</v>
      </c>
      <c r="I137" s="24">
        <v>5</v>
      </c>
      <c r="J137" s="43">
        <f aca="true" t="shared" si="2" ref="J137:J198">G137*H137*I137</f>
        <v>4900000</v>
      </c>
      <c r="K137" s="24"/>
    </row>
    <row r="138" spans="1:11" s="47" customFormat="1" ht="18" customHeight="1">
      <c r="A138" s="24">
        <v>128</v>
      </c>
      <c r="B138" s="32" t="s">
        <v>818</v>
      </c>
      <c r="C138" s="169" t="s">
        <v>528</v>
      </c>
      <c r="D138" s="29">
        <v>37151</v>
      </c>
      <c r="E138" s="32" t="s">
        <v>351</v>
      </c>
      <c r="F138" s="24" t="s">
        <v>985</v>
      </c>
      <c r="G138" s="37">
        <v>1</v>
      </c>
      <c r="H138" s="43">
        <v>980000</v>
      </c>
      <c r="I138" s="24">
        <v>5</v>
      </c>
      <c r="J138" s="43">
        <f t="shared" si="2"/>
        <v>4900000</v>
      </c>
      <c r="K138" s="24"/>
    </row>
    <row r="139" spans="1:11" s="47" customFormat="1" ht="18" customHeight="1">
      <c r="A139" s="24">
        <v>129</v>
      </c>
      <c r="B139" s="32" t="s">
        <v>358</v>
      </c>
      <c r="C139" s="169" t="s">
        <v>359</v>
      </c>
      <c r="D139" s="29">
        <v>36824</v>
      </c>
      <c r="E139" s="32" t="s">
        <v>351</v>
      </c>
      <c r="F139" s="24" t="s">
        <v>984</v>
      </c>
      <c r="G139" s="37">
        <v>0.7</v>
      </c>
      <c r="H139" s="43">
        <v>980000</v>
      </c>
      <c r="I139" s="24">
        <v>5</v>
      </c>
      <c r="J139" s="43">
        <f t="shared" si="2"/>
        <v>3430000</v>
      </c>
      <c r="K139" s="24"/>
    </row>
    <row r="140" spans="1:11" s="47" customFormat="1" ht="18" customHeight="1">
      <c r="A140" s="24">
        <v>130</v>
      </c>
      <c r="B140" s="32" t="s">
        <v>536</v>
      </c>
      <c r="C140" s="169" t="s">
        <v>537</v>
      </c>
      <c r="D140" s="29">
        <v>37011</v>
      </c>
      <c r="E140" s="32" t="s">
        <v>362</v>
      </c>
      <c r="F140" s="24" t="s">
        <v>980</v>
      </c>
      <c r="G140" s="37">
        <v>1</v>
      </c>
      <c r="H140" s="43">
        <v>980000</v>
      </c>
      <c r="I140" s="24">
        <v>5</v>
      </c>
      <c r="J140" s="43">
        <f t="shared" si="2"/>
        <v>4900000</v>
      </c>
      <c r="K140" s="24"/>
    </row>
    <row r="141" spans="1:11" s="47" customFormat="1" ht="18" customHeight="1">
      <c r="A141" s="24">
        <v>131</v>
      </c>
      <c r="B141" s="32" t="s">
        <v>360</v>
      </c>
      <c r="C141" s="169" t="s">
        <v>361</v>
      </c>
      <c r="D141" s="29">
        <v>36958</v>
      </c>
      <c r="E141" s="32" t="s">
        <v>362</v>
      </c>
      <c r="F141" s="24" t="s">
        <v>984</v>
      </c>
      <c r="G141" s="37">
        <v>0.7</v>
      </c>
      <c r="H141" s="43">
        <v>980000</v>
      </c>
      <c r="I141" s="24">
        <v>5</v>
      </c>
      <c r="J141" s="43">
        <f t="shared" si="2"/>
        <v>3430000</v>
      </c>
      <c r="K141" s="24"/>
    </row>
    <row r="142" spans="1:11" s="47" customFormat="1" ht="18" customHeight="1">
      <c r="A142" s="24">
        <v>132</v>
      </c>
      <c r="B142" s="32" t="s">
        <v>363</v>
      </c>
      <c r="C142" s="169" t="s">
        <v>364</v>
      </c>
      <c r="D142" s="29">
        <v>37160</v>
      </c>
      <c r="E142" s="32" t="s">
        <v>362</v>
      </c>
      <c r="F142" s="24" t="s">
        <v>984</v>
      </c>
      <c r="G142" s="37">
        <v>0.7</v>
      </c>
      <c r="H142" s="43">
        <v>980000</v>
      </c>
      <c r="I142" s="24">
        <v>5</v>
      </c>
      <c r="J142" s="43">
        <f t="shared" si="2"/>
        <v>3430000</v>
      </c>
      <c r="K142" s="24"/>
    </row>
    <row r="143" spans="1:11" s="47" customFormat="1" ht="18" customHeight="1">
      <c r="A143" s="24">
        <v>133</v>
      </c>
      <c r="B143" s="32" t="s">
        <v>365</v>
      </c>
      <c r="C143" s="169" t="s">
        <v>366</v>
      </c>
      <c r="D143" s="29">
        <v>37022</v>
      </c>
      <c r="E143" s="32" t="s">
        <v>362</v>
      </c>
      <c r="F143" s="24" t="s">
        <v>984</v>
      </c>
      <c r="G143" s="37">
        <v>0.7</v>
      </c>
      <c r="H143" s="43">
        <v>980000</v>
      </c>
      <c r="I143" s="24">
        <v>5</v>
      </c>
      <c r="J143" s="43">
        <f t="shared" si="2"/>
        <v>3430000</v>
      </c>
      <c r="K143" s="24"/>
    </row>
    <row r="144" spans="1:11" s="47" customFormat="1" ht="18" customHeight="1">
      <c r="A144" s="24">
        <v>134</v>
      </c>
      <c r="B144" s="32" t="s">
        <v>367</v>
      </c>
      <c r="C144" s="169" t="s">
        <v>368</v>
      </c>
      <c r="D144" s="29">
        <v>37235</v>
      </c>
      <c r="E144" s="32" t="s">
        <v>362</v>
      </c>
      <c r="F144" s="32" t="s">
        <v>986</v>
      </c>
      <c r="G144" s="37">
        <v>1</v>
      </c>
      <c r="H144" s="43">
        <v>980000</v>
      </c>
      <c r="I144" s="24">
        <v>5</v>
      </c>
      <c r="J144" s="43">
        <f t="shared" si="2"/>
        <v>4900000</v>
      </c>
      <c r="K144" s="24"/>
    </row>
    <row r="145" spans="1:11" s="47" customFormat="1" ht="18" customHeight="1">
      <c r="A145" s="24">
        <v>135</v>
      </c>
      <c r="B145" s="32" t="s">
        <v>369</v>
      </c>
      <c r="C145" s="169" t="s">
        <v>370</v>
      </c>
      <c r="D145" s="29">
        <v>36950</v>
      </c>
      <c r="E145" s="32" t="s">
        <v>362</v>
      </c>
      <c r="F145" s="24" t="s">
        <v>984</v>
      </c>
      <c r="G145" s="37">
        <v>0.7</v>
      </c>
      <c r="H145" s="43">
        <v>980000</v>
      </c>
      <c r="I145" s="24">
        <v>5</v>
      </c>
      <c r="J145" s="43">
        <f t="shared" si="2"/>
        <v>3430000</v>
      </c>
      <c r="K145" s="24"/>
    </row>
    <row r="146" spans="1:11" s="47" customFormat="1" ht="18" customHeight="1">
      <c r="A146" s="24">
        <v>136</v>
      </c>
      <c r="B146" s="32" t="s">
        <v>371</v>
      </c>
      <c r="C146" s="169" t="s">
        <v>372</v>
      </c>
      <c r="D146" s="29">
        <v>36528</v>
      </c>
      <c r="E146" s="32" t="s">
        <v>362</v>
      </c>
      <c r="F146" s="24" t="s">
        <v>984</v>
      </c>
      <c r="G146" s="37">
        <v>0.7</v>
      </c>
      <c r="H146" s="43">
        <v>980000</v>
      </c>
      <c r="I146" s="24">
        <v>5</v>
      </c>
      <c r="J146" s="43">
        <f t="shared" si="2"/>
        <v>3430000</v>
      </c>
      <c r="K146" s="24"/>
    </row>
    <row r="147" spans="1:11" s="47" customFormat="1" ht="18" customHeight="1">
      <c r="A147" s="24">
        <v>137</v>
      </c>
      <c r="B147" s="32" t="s">
        <v>373</v>
      </c>
      <c r="C147" s="169" t="s">
        <v>374</v>
      </c>
      <c r="D147" s="29">
        <v>37171</v>
      </c>
      <c r="E147" s="32" t="s">
        <v>362</v>
      </c>
      <c r="F147" s="24" t="s">
        <v>984</v>
      </c>
      <c r="G147" s="37">
        <v>0.7</v>
      </c>
      <c r="H147" s="43">
        <v>980000</v>
      </c>
      <c r="I147" s="24">
        <v>5</v>
      </c>
      <c r="J147" s="43">
        <f t="shared" si="2"/>
        <v>3430000</v>
      </c>
      <c r="K147" s="24"/>
    </row>
    <row r="148" spans="1:11" s="47" customFormat="1" ht="18" customHeight="1">
      <c r="A148" s="24">
        <v>138</v>
      </c>
      <c r="B148" s="32" t="s">
        <v>375</v>
      </c>
      <c r="C148" s="169" t="s">
        <v>376</v>
      </c>
      <c r="D148" s="29">
        <v>37239</v>
      </c>
      <c r="E148" s="32" t="s">
        <v>362</v>
      </c>
      <c r="F148" s="24" t="s">
        <v>979</v>
      </c>
      <c r="G148" s="37">
        <v>0.5</v>
      </c>
      <c r="H148" s="43">
        <v>980000</v>
      </c>
      <c r="I148" s="24">
        <v>5</v>
      </c>
      <c r="J148" s="43">
        <f t="shared" si="2"/>
        <v>2450000</v>
      </c>
      <c r="K148" s="24"/>
    </row>
    <row r="149" spans="1:11" s="47" customFormat="1" ht="18" customHeight="1">
      <c r="A149" s="24">
        <v>139</v>
      </c>
      <c r="B149" s="32" t="s">
        <v>377</v>
      </c>
      <c r="C149" s="169" t="s">
        <v>378</v>
      </c>
      <c r="D149" s="29">
        <v>37228</v>
      </c>
      <c r="E149" s="32" t="s">
        <v>379</v>
      </c>
      <c r="F149" s="24" t="s">
        <v>985</v>
      </c>
      <c r="G149" s="37">
        <v>1</v>
      </c>
      <c r="H149" s="43">
        <v>980000</v>
      </c>
      <c r="I149" s="24">
        <v>5</v>
      </c>
      <c r="J149" s="43">
        <f t="shared" si="2"/>
        <v>4900000</v>
      </c>
      <c r="K149" s="24"/>
    </row>
    <row r="150" spans="1:11" s="47" customFormat="1" ht="18" customHeight="1">
      <c r="A150" s="24">
        <v>140</v>
      </c>
      <c r="B150" s="32" t="s">
        <v>380</v>
      </c>
      <c r="C150" s="169" t="s">
        <v>381</v>
      </c>
      <c r="D150" s="29">
        <v>37029</v>
      </c>
      <c r="E150" s="32" t="s">
        <v>379</v>
      </c>
      <c r="F150" s="24" t="s">
        <v>985</v>
      </c>
      <c r="G150" s="37">
        <v>1</v>
      </c>
      <c r="H150" s="43">
        <v>980000</v>
      </c>
      <c r="I150" s="24">
        <v>5</v>
      </c>
      <c r="J150" s="43">
        <f t="shared" si="2"/>
        <v>4900000</v>
      </c>
      <c r="K150" s="24"/>
    </row>
    <row r="151" spans="1:11" s="47" customFormat="1" ht="18" customHeight="1">
      <c r="A151" s="24">
        <v>141</v>
      </c>
      <c r="B151" s="32" t="s">
        <v>384</v>
      </c>
      <c r="C151" s="169" t="s">
        <v>385</v>
      </c>
      <c r="D151" s="29">
        <v>36993</v>
      </c>
      <c r="E151" s="32" t="s">
        <v>379</v>
      </c>
      <c r="F151" s="24" t="s">
        <v>984</v>
      </c>
      <c r="G151" s="37">
        <v>0.7</v>
      </c>
      <c r="H151" s="43">
        <v>980000</v>
      </c>
      <c r="I151" s="24">
        <v>5</v>
      </c>
      <c r="J151" s="43">
        <f t="shared" si="2"/>
        <v>3430000</v>
      </c>
      <c r="K151" s="24"/>
    </row>
    <row r="152" spans="1:11" s="47" customFormat="1" ht="18" customHeight="1">
      <c r="A152" s="24">
        <v>142</v>
      </c>
      <c r="B152" s="32" t="s">
        <v>386</v>
      </c>
      <c r="C152" s="169" t="s">
        <v>387</v>
      </c>
      <c r="D152" s="29">
        <v>37177</v>
      </c>
      <c r="E152" s="32" t="s">
        <v>379</v>
      </c>
      <c r="F152" s="24" t="s">
        <v>984</v>
      </c>
      <c r="G152" s="37">
        <v>0.7</v>
      </c>
      <c r="H152" s="43">
        <v>980000</v>
      </c>
      <c r="I152" s="24">
        <v>5</v>
      </c>
      <c r="J152" s="43">
        <f t="shared" si="2"/>
        <v>3430000</v>
      </c>
      <c r="K152" s="24"/>
    </row>
    <row r="153" spans="1:11" s="47" customFormat="1" ht="18" customHeight="1">
      <c r="A153" s="24">
        <v>143</v>
      </c>
      <c r="B153" s="32" t="s">
        <v>921</v>
      </c>
      <c r="C153" s="169" t="s">
        <v>922</v>
      </c>
      <c r="D153" s="29">
        <v>36928</v>
      </c>
      <c r="E153" s="32" t="s">
        <v>388</v>
      </c>
      <c r="F153" s="24" t="s">
        <v>984</v>
      </c>
      <c r="G153" s="37">
        <v>0.7</v>
      </c>
      <c r="H153" s="43">
        <v>980000</v>
      </c>
      <c r="I153" s="24">
        <v>5</v>
      </c>
      <c r="J153" s="43">
        <f t="shared" si="2"/>
        <v>3430000</v>
      </c>
      <c r="K153" s="24"/>
    </row>
    <row r="154" spans="1:11" s="47" customFormat="1" ht="18" customHeight="1">
      <c r="A154" s="24">
        <v>144</v>
      </c>
      <c r="B154" s="32" t="s">
        <v>390</v>
      </c>
      <c r="C154" s="169" t="s">
        <v>391</v>
      </c>
      <c r="D154" s="29">
        <v>36817</v>
      </c>
      <c r="E154" s="32" t="s">
        <v>389</v>
      </c>
      <c r="F154" s="24" t="s">
        <v>985</v>
      </c>
      <c r="G154" s="37">
        <v>1</v>
      </c>
      <c r="H154" s="43">
        <v>980000</v>
      </c>
      <c r="I154" s="24">
        <v>5</v>
      </c>
      <c r="J154" s="43">
        <f t="shared" si="2"/>
        <v>4900000</v>
      </c>
      <c r="K154" s="24"/>
    </row>
    <row r="155" spans="1:11" s="47" customFormat="1" ht="18" customHeight="1">
      <c r="A155" s="24">
        <v>145</v>
      </c>
      <c r="B155" s="32" t="s">
        <v>392</v>
      </c>
      <c r="C155" s="169" t="s">
        <v>393</v>
      </c>
      <c r="D155" s="29">
        <v>37029</v>
      </c>
      <c r="E155" s="32" t="s">
        <v>389</v>
      </c>
      <c r="F155" s="24" t="s">
        <v>982</v>
      </c>
      <c r="G155" s="37">
        <v>1</v>
      </c>
      <c r="H155" s="43">
        <v>980000</v>
      </c>
      <c r="I155" s="24">
        <v>5</v>
      </c>
      <c r="J155" s="43">
        <f t="shared" si="2"/>
        <v>4900000</v>
      </c>
      <c r="K155" s="24"/>
    </row>
    <row r="156" spans="1:11" s="47" customFormat="1" ht="18" customHeight="1">
      <c r="A156" s="24">
        <v>146</v>
      </c>
      <c r="B156" s="32" t="s">
        <v>394</v>
      </c>
      <c r="C156" s="169" t="s">
        <v>395</v>
      </c>
      <c r="D156" s="29">
        <v>37197</v>
      </c>
      <c r="E156" s="32" t="s">
        <v>389</v>
      </c>
      <c r="F156" s="24" t="s">
        <v>985</v>
      </c>
      <c r="G156" s="37">
        <v>1</v>
      </c>
      <c r="H156" s="43">
        <v>980000</v>
      </c>
      <c r="I156" s="24">
        <v>5</v>
      </c>
      <c r="J156" s="43">
        <f t="shared" si="2"/>
        <v>4900000</v>
      </c>
      <c r="K156" s="24"/>
    </row>
    <row r="157" spans="1:11" s="47" customFormat="1" ht="18" customHeight="1">
      <c r="A157" s="24">
        <v>147</v>
      </c>
      <c r="B157" s="32" t="s">
        <v>396</v>
      </c>
      <c r="C157" s="169" t="s">
        <v>397</v>
      </c>
      <c r="D157" s="29">
        <v>36945</v>
      </c>
      <c r="E157" s="32" t="s">
        <v>389</v>
      </c>
      <c r="F157" s="24" t="s">
        <v>985</v>
      </c>
      <c r="G157" s="37">
        <v>1</v>
      </c>
      <c r="H157" s="43">
        <v>980000</v>
      </c>
      <c r="I157" s="24">
        <v>5</v>
      </c>
      <c r="J157" s="43">
        <f t="shared" si="2"/>
        <v>4900000</v>
      </c>
      <c r="K157" s="24"/>
    </row>
    <row r="158" spans="1:11" s="47" customFormat="1" ht="18" customHeight="1">
      <c r="A158" s="24">
        <v>148</v>
      </c>
      <c r="B158" s="32" t="s">
        <v>398</v>
      </c>
      <c r="C158" s="169" t="s">
        <v>399</v>
      </c>
      <c r="D158" s="29">
        <v>37199</v>
      </c>
      <c r="E158" s="32" t="s">
        <v>389</v>
      </c>
      <c r="F158" s="24" t="s">
        <v>984</v>
      </c>
      <c r="G158" s="37">
        <v>0.7</v>
      </c>
      <c r="H158" s="43">
        <v>980000</v>
      </c>
      <c r="I158" s="24">
        <v>5</v>
      </c>
      <c r="J158" s="43">
        <f t="shared" si="2"/>
        <v>3430000</v>
      </c>
      <c r="K158" s="24"/>
    </row>
    <row r="159" spans="1:11" s="47" customFormat="1" ht="18" customHeight="1">
      <c r="A159" s="24">
        <v>149</v>
      </c>
      <c r="B159" s="32" t="s">
        <v>400</v>
      </c>
      <c r="C159" s="169" t="s">
        <v>401</v>
      </c>
      <c r="D159" s="29">
        <v>36911</v>
      </c>
      <c r="E159" s="32" t="s">
        <v>389</v>
      </c>
      <c r="F159" s="24" t="s">
        <v>984</v>
      </c>
      <c r="G159" s="37">
        <v>0.7</v>
      </c>
      <c r="H159" s="43">
        <v>980000</v>
      </c>
      <c r="I159" s="24">
        <v>5</v>
      </c>
      <c r="J159" s="43">
        <f t="shared" si="2"/>
        <v>3430000</v>
      </c>
      <c r="K159" s="24"/>
    </row>
    <row r="160" spans="1:11" s="47" customFormat="1" ht="18" customHeight="1">
      <c r="A160" s="24">
        <v>150</v>
      </c>
      <c r="B160" s="32" t="s">
        <v>402</v>
      </c>
      <c r="C160" s="169" t="s">
        <v>403</v>
      </c>
      <c r="D160" s="29">
        <v>37157</v>
      </c>
      <c r="E160" s="32" t="s">
        <v>389</v>
      </c>
      <c r="F160" s="24" t="s">
        <v>979</v>
      </c>
      <c r="G160" s="37">
        <v>0.5</v>
      </c>
      <c r="H160" s="43">
        <v>980000</v>
      </c>
      <c r="I160" s="24">
        <v>5</v>
      </c>
      <c r="J160" s="43">
        <f t="shared" si="2"/>
        <v>2450000</v>
      </c>
      <c r="K160" s="24"/>
    </row>
    <row r="161" spans="1:11" s="47" customFormat="1" ht="18" customHeight="1">
      <c r="A161" s="24">
        <v>151</v>
      </c>
      <c r="B161" s="32" t="s">
        <v>404</v>
      </c>
      <c r="C161" s="169" t="s">
        <v>405</v>
      </c>
      <c r="D161" s="29">
        <v>36989</v>
      </c>
      <c r="E161" s="32" t="s">
        <v>389</v>
      </c>
      <c r="F161" s="24" t="s">
        <v>985</v>
      </c>
      <c r="G161" s="37">
        <v>1</v>
      </c>
      <c r="H161" s="43">
        <v>980000</v>
      </c>
      <c r="I161" s="24">
        <v>5</v>
      </c>
      <c r="J161" s="43">
        <f t="shared" si="2"/>
        <v>4900000</v>
      </c>
      <c r="K161" s="24"/>
    </row>
    <row r="162" spans="1:11" s="47" customFormat="1" ht="18" customHeight="1">
      <c r="A162" s="24">
        <v>152</v>
      </c>
      <c r="B162" s="32" t="s">
        <v>408</v>
      </c>
      <c r="C162" s="169" t="s">
        <v>409</v>
      </c>
      <c r="D162" s="29">
        <v>36903</v>
      </c>
      <c r="E162" s="32" t="s">
        <v>389</v>
      </c>
      <c r="F162" s="24" t="s">
        <v>985</v>
      </c>
      <c r="G162" s="37">
        <v>1</v>
      </c>
      <c r="H162" s="43">
        <v>980000</v>
      </c>
      <c r="I162" s="24">
        <v>5</v>
      </c>
      <c r="J162" s="43">
        <f t="shared" si="2"/>
        <v>4900000</v>
      </c>
      <c r="K162" s="24"/>
    </row>
    <row r="163" spans="1:11" s="47" customFormat="1" ht="18" customHeight="1">
      <c r="A163" s="24">
        <v>153</v>
      </c>
      <c r="B163" s="32" t="s">
        <v>410</v>
      </c>
      <c r="C163" s="169" t="s">
        <v>411</v>
      </c>
      <c r="D163" s="29">
        <v>37175</v>
      </c>
      <c r="E163" s="32" t="s">
        <v>389</v>
      </c>
      <c r="F163" s="24" t="s">
        <v>984</v>
      </c>
      <c r="G163" s="37">
        <v>0.7</v>
      </c>
      <c r="H163" s="43">
        <v>980000</v>
      </c>
      <c r="I163" s="24">
        <v>5</v>
      </c>
      <c r="J163" s="43">
        <f t="shared" si="2"/>
        <v>3430000</v>
      </c>
      <c r="K163" s="24"/>
    </row>
    <row r="164" spans="1:11" s="254" customFormat="1" ht="18" customHeight="1">
      <c r="A164" s="248">
        <v>154</v>
      </c>
      <c r="B164" s="249" t="s">
        <v>412</v>
      </c>
      <c r="C164" s="250" t="s">
        <v>413</v>
      </c>
      <c r="D164" s="251">
        <v>37170</v>
      </c>
      <c r="E164" s="249" t="s">
        <v>389</v>
      </c>
      <c r="F164" s="248" t="s">
        <v>983</v>
      </c>
      <c r="G164" s="252">
        <v>1</v>
      </c>
      <c r="H164" s="253">
        <v>980000</v>
      </c>
      <c r="I164" s="248">
        <v>5</v>
      </c>
      <c r="J164" s="253">
        <f t="shared" si="2"/>
        <v>4900000</v>
      </c>
      <c r="K164" s="248" t="s">
        <v>772</v>
      </c>
    </row>
    <row r="165" spans="1:11" s="47" customFormat="1" ht="18" customHeight="1">
      <c r="A165" s="24">
        <v>155</v>
      </c>
      <c r="B165" s="32" t="s">
        <v>414</v>
      </c>
      <c r="C165" s="169" t="s">
        <v>415</v>
      </c>
      <c r="D165" s="29">
        <v>37255</v>
      </c>
      <c r="E165" s="32" t="s">
        <v>389</v>
      </c>
      <c r="F165" s="24" t="s">
        <v>984</v>
      </c>
      <c r="G165" s="37">
        <v>0.7</v>
      </c>
      <c r="H165" s="43">
        <v>980000</v>
      </c>
      <c r="I165" s="24">
        <v>5</v>
      </c>
      <c r="J165" s="43">
        <f t="shared" si="2"/>
        <v>3430000</v>
      </c>
      <c r="K165" s="24"/>
    </row>
    <row r="166" spans="1:11" s="47" customFormat="1" ht="18" customHeight="1">
      <c r="A166" s="24">
        <v>156</v>
      </c>
      <c r="B166" s="32" t="s">
        <v>416</v>
      </c>
      <c r="C166" s="169" t="s">
        <v>329</v>
      </c>
      <c r="D166" s="29">
        <v>37226</v>
      </c>
      <c r="E166" s="32" t="s">
        <v>389</v>
      </c>
      <c r="F166" s="24" t="s">
        <v>984</v>
      </c>
      <c r="G166" s="37">
        <v>0.7</v>
      </c>
      <c r="H166" s="43">
        <v>980000</v>
      </c>
      <c r="I166" s="24">
        <v>5</v>
      </c>
      <c r="J166" s="43">
        <f t="shared" si="2"/>
        <v>3430000</v>
      </c>
      <c r="K166" s="24"/>
    </row>
    <row r="167" spans="1:11" s="47" customFormat="1" ht="18" customHeight="1">
      <c r="A167" s="24">
        <v>157</v>
      </c>
      <c r="B167" s="32" t="s">
        <v>538</v>
      </c>
      <c r="C167" s="169" t="s">
        <v>539</v>
      </c>
      <c r="D167" s="29">
        <v>37193</v>
      </c>
      <c r="E167" s="32" t="s">
        <v>389</v>
      </c>
      <c r="F167" s="24" t="s">
        <v>984</v>
      </c>
      <c r="G167" s="37">
        <v>0.7</v>
      </c>
      <c r="H167" s="43">
        <v>980000</v>
      </c>
      <c r="I167" s="24">
        <v>5</v>
      </c>
      <c r="J167" s="43">
        <f t="shared" si="2"/>
        <v>3430000</v>
      </c>
      <c r="K167" s="24"/>
    </row>
    <row r="168" spans="1:11" s="47" customFormat="1" ht="18" customHeight="1">
      <c r="A168" s="24">
        <v>158</v>
      </c>
      <c r="B168" s="32" t="s">
        <v>417</v>
      </c>
      <c r="C168" s="169" t="s">
        <v>418</v>
      </c>
      <c r="D168" s="29">
        <v>37116</v>
      </c>
      <c r="E168" s="32" t="s">
        <v>389</v>
      </c>
      <c r="F168" s="24" t="s">
        <v>984</v>
      </c>
      <c r="G168" s="37">
        <v>0.7</v>
      </c>
      <c r="H168" s="43">
        <v>980000</v>
      </c>
      <c r="I168" s="24">
        <v>5</v>
      </c>
      <c r="J168" s="43">
        <f t="shared" si="2"/>
        <v>3430000</v>
      </c>
      <c r="K168" s="24"/>
    </row>
    <row r="169" spans="1:11" s="47" customFormat="1" ht="18" customHeight="1">
      <c r="A169" s="24">
        <v>159</v>
      </c>
      <c r="B169" s="32" t="s">
        <v>419</v>
      </c>
      <c r="C169" s="169" t="s">
        <v>420</v>
      </c>
      <c r="D169" s="29">
        <v>37083</v>
      </c>
      <c r="E169" s="32" t="s">
        <v>421</v>
      </c>
      <c r="F169" s="24" t="s">
        <v>984</v>
      </c>
      <c r="G169" s="37">
        <v>0.7</v>
      </c>
      <c r="H169" s="43">
        <v>980000</v>
      </c>
      <c r="I169" s="24">
        <v>5</v>
      </c>
      <c r="J169" s="43">
        <f t="shared" si="2"/>
        <v>3430000</v>
      </c>
      <c r="K169" s="24"/>
    </row>
    <row r="170" spans="1:11" s="47" customFormat="1" ht="18" customHeight="1">
      <c r="A170" s="24">
        <v>160</v>
      </c>
      <c r="B170" s="32" t="s">
        <v>975</v>
      </c>
      <c r="C170" s="169" t="s">
        <v>976</v>
      </c>
      <c r="D170" s="29">
        <v>37038</v>
      </c>
      <c r="E170" s="32" t="s">
        <v>421</v>
      </c>
      <c r="F170" s="24" t="s">
        <v>984</v>
      </c>
      <c r="G170" s="37">
        <v>0.7</v>
      </c>
      <c r="H170" s="43">
        <v>980000</v>
      </c>
      <c r="I170" s="24">
        <v>5</v>
      </c>
      <c r="J170" s="43">
        <f t="shared" si="2"/>
        <v>3430000</v>
      </c>
      <c r="K170" s="24"/>
    </row>
    <row r="171" spans="1:11" s="47" customFormat="1" ht="18" customHeight="1">
      <c r="A171" s="24">
        <v>161</v>
      </c>
      <c r="B171" s="32" t="s">
        <v>422</v>
      </c>
      <c r="C171" s="169" t="s">
        <v>423</v>
      </c>
      <c r="D171" s="29">
        <v>36941</v>
      </c>
      <c r="E171" s="32" t="s">
        <v>857</v>
      </c>
      <c r="F171" s="24" t="s">
        <v>984</v>
      </c>
      <c r="G171" s="37">
        <v>0.7</v>
      </c>
      <c r="H171" s="43">
        <v>980000</v>
      </c>
      <c r="I171" s="24">
        <v>5</v>
      </c>
      <c r="J171" s="43">
        <f t="shared" si="2"/>
        <v>3430000</v>
      </c>
      <c r="K171" s="24"/>
    </row>
    <row r="172" spans="1:11" s="47" customFormat="1" ht="18" customHeight="1">
      <c r="A172" s="24">
        <v>162</v>
      </c>
      <c r="B172" s="32" t="s">
        <v>424</v>
      </c>
      <c r="C172" s="169" t="s">
        <v>425</v>
      </c>
      <c r="D172" s="29">
        <v>37099</v>
      </c>
      <c r="E172" s="32" t="s">
        <v>857</v>
      </c>
      <c r="F172" s="24" t="s">
        <v>984</v>
      </c>
      <c r="G172" s="37">
        <v>0.7</v>
      </c>
      <c r="H172" s="43">
        <v>980000</v>
      </c>
      <c r="I172" s="24">
        <v>5</v>
      </c>
      <c r="J172" s="43">
        <f t="shared" si="2"/>
        <v>3430000</v>
      </c>
      <c r="K172" s="24"/>
    </row>
    <row r="173" spans="1:11" s="47" customFormat="1" ht="18" customHeight="1">
      <c r="A173" s="24">
        <v>163</v>
      </c>
      <c r="B173" s="32" t="s">
        <v>540</v>
      </c>
      <c r="C173" s="169" t="s">
        <v>541</v>
      </c>
      <c r="D173" s="29">
        <v>37213</v>
      </c>
      <c r="E173" s="32" t="s">
        <v>857</v>
      </c>
      <c r="F173" s="24" t="s">
        <v>984</v>
      </c>
      <c r="G173" s="37">
        <v>0.7</v>
      </c>
      <c r="H173" s="43">
        <v>980000</v>
      </c>
      <c r="I173" s="24">
        <v>5</v>
      </c>
      <c r="J173" s="43">
        <f t="shared" si="2"/>
        <v>3430000</v>
      </c>
      <c r="K173" s="24"/>
    </row>
    <row r="174" spans="1:11" s="47" customFormat="1" ht="18" customHeight="1">
      <c r="A174" s="24">
        <v>164</v>
      </c>
      <c r="B174" s="32" t="s">
        <v>426</v>
      </c>
      <c r="C174" s="169" t="s">
        <v>427</v>
      </c>
      <c r="D174" s="29">
        <v>36941</v>
      </c>
      <c r="E174" s="32" t="s">
        <v>857</v>
      </c>
      <c r="F174" s="24" t="s">
        <v>984</v>
      </c>
      <c r="G174" s="37">
        <v>0.7</v>
      </c>
      <c r="H174" s="43">
        <v>980000</v>
      </c>
      <c r="I174" s="24">
        <v>5</v>
      </c>
      <c r="J174" s="43">
        <f t="shared" si="2"/>
        <v>3430000</v>
      </c>
      <c r="K174" s="24"/>
    </row>
    <row r="175" spans="1:11" s="47" customFormat="1" ht="18" customHeight="1">
      <c r="A175" s="24">
        <v>165</v>
      </c>
      <c r="B175" s="32" t="s">
        <v>428</v>
      </c>
      <c r="C175" s="169" t="s">
        <v>429</v>
      </c>
      <c r="D175" s="29">
        <v>36977</v>
      </c>
      <c r="E175" s="32" t="s">
        <v>857</v>
      </c>
      <c r="F175" s="24" t="s">
        <v>985</v>
      </c>
      <c r="G175" s="37">
        <v>1</v>
      </c>
      <c r="H175" s="43">
        <v>980000</v>
      </c>
      <c r="I175" s="24">
        <v>5</v>
      </c>
      <c r="J175" s="43">
        <f t="shared" si="2"/>
        <v>4900000</v>
      </c>
      <c r="K175" s="24"/>
    </row>
    <row r="176" spans="1:11" s="47" customFormat="1" ht="18" customHeight="1">
      <c r="A176" s="24">
        <v>166</v>
      </c>
      <c r="B176" s="32" t="s">
        <v>542</v>
      </c>
      <c r="C176" s="169" t="s">
        <v>543</v>
      </c>
      <c r="D176" s="29">
        <v>37068</v>
      </c>
      <c r="E176" s="32" t="s">
        <v>857</v>
      </c>
      <c r="F176" s="24" t="s">
        <v>985</v>
      </c>
      <c r="G176" s="37">
        <v>1</v>
      </c>
      <c r="H176" s="43">
        <v>980000</v>
      </c>
      <c r="I176" s="24">
        <v>5</v>
      </c>
      <c r="J176" s="43">
        <f t="shared" si="2"/>
        <v>4900000</v>
      </c>
      <c r="K176" s="24"/>
    </row>
    <row r="177" spans="1:11" s="47" customFormat="1" ht="18" customHeight="1">
      <c r="A177" s="24">
        <v>167</v>
      </c>
      <c r="B177" s="32" t="s">
        <v>432</v>
      </c>
      <c r="C177" s="169" t="s">
        <v>433</v>
      </c>
      <c r="D177" s="29">
        <v>36948</v>
      </c>
      <c r="E177" s="32" t="s">
        <v>858</v>
      </c>
      <c r="F177" s="24" t="s">
        <v>984</v>
      </c>
      <c r="G177" s="37">
        <v>0.7</v>
      </c>
      <c r="H177" s="43">
        <v>980000</v>
      </c>
      <c r="I177" s="24">
        <v>5</v>
      </c>
      <c r="J177" s="43">
        <f t="shared" si="2"/>
        <v>3430000</v>
      </c>
      <c r="K177" s="24"/>
    </row>
    <row r="178" spans="1:11" s="47" customFormat="1" ht="18" customHeight="1">
      <c r="A178" s="24">
        <v>168</v>
      </c>
      <c r="B178" s="32" t="s">
        <v>442</v>
      </c>
      <c r="C178" s="169" t="s">
        <v>443</v>
      </c>
      <c r="D178" s="29">
        <v>37154</v>
      </c>
      <c r="E178" s="32" t="s">
        <v>858</v>
      </c>
      <c r="F178" s="24" t="s">
        <v>984</v>
      </c>
      <c r="G178" s="37">
        <v>0.7</v>
      </c>
      <c r="H178" s="43">
        <v>980000</v>
      </c>
      <c r="I178" s="24">
        <v>5</v>
      </c>
      <c r="J178" s="43">
        <f t="shared" si="2"/>
        <v>3430000</v>
      </c>
      <c r="K178" s="24"/>
    </row>
    <row r="179" spans="1:11" s="47" customFormat="1" ht="18" customHeight="1">
      <c r="A179" s="24">
        <v>169</v>
      </c>
      <c r="B179" s="32" t="s">
        <v>430</v>
      </c>
      <c r="C179" s="169" t="s">
        <v>431</v>
      </c>
      <c r="D179" s="29">
        <v>36168</v>
      </c>
      <c r="E179" s="32" t="s">
        <v>859</v>
      </c>
      <c r="F179" s="24" t="s">
        <v>979</v>
      </c>
      <c r="G179" s="37">
        <v>0.5</v>
      </c>
      <c r="H179" s="43">
        <v>980000</v>
      </c>
      <c r="I179" s="24">
        <v>5</v>
      </c>
      <c r="J179" s="43">
        <f t="shared" si="2"/>
        <v>2450000</v>
      </c>
      <c r="K179" s="24"/>
    </row>
    <row r="180" spans="1:11" s="47" customFormat="1" ht="18" customHeight="1">
      <c r="A180" s="24">
        <v>170</v>
      </c>
      <c r="B180" s="32" t="s">
        <v>544</v>
      </c>
      <c r="C180" s="169" t="s">
        <v>545</v>
      </c>
      <c r="D180" s="29">
        <v>36775</v>
      </c>
      <c r="E180" s="32" t="s">
        <v>859</v>
      </c>
      <c r="F180" s="24" t="s">
        <v>985</v>
      </c>
      <c r="G180" s="37">
        <v>1</v>
      </c>
      <c r="H180" s="43">
        <v>980000</v>
      </c>
      <c r="I180" s="24">
        <v>5</v>
      </c>
      <c r="J180" s="43">
        <f t="shared" si="2"/>
        <v>4900000</v>
      </c>
      <c r="K180" s="24"/>
    </row>
    <row r="181" spans="1:11" s="47" customFormat="1" ht="18" customHeight="1">
      <c r="A181" s="24">
        <v>171</v>
      </c>
      <c r="B181" s="32" t="s">
        <v>434</v>
      </c>
      <c r="C181" s="169" t="s">
        <v>435</v>
      </c>
      <c r="D181" s="29">
        <v>36899</v>
      </c>
      <c r="E181" s="32" t="s">
        <v>859</v>
      </c>
      <c r="F181" s="24" t="s">
        <v>985</v>
      </c>
      <c r="G181" s="37">
        <v>1</v>
      </c>
      <c r="H181" s="43">
        <v>980000</v>
      </c>
      <c r="I181" s="24">
        <v>5</v>
      </c>
      <c r="J181" s="43">
        <f t="shared" si="2"/>
        <v>4900000</v>
      </c>
      <c r="K181" s="24"/>
    </row>
    <row r="182" spans="1:11" s="47" customFormat="1" ht="18" customHeight="1">
      <c r="A182" s="24">
        <v>172</v>
      </c>
      <c r="B182" s="32" t="s">
        <v>546</v>
      </c>
      <c r="C182" s="169" t="s">
        <v>547</v>
      </c>
      <c r="D182" s="29">
        <v>36447</v>
      </c>
      <c r="E182" s="32" t="s">
        <v>859</v>
      </c>
      <c r="F182" s="24" t="s">
        <v>984</v>
      </c>
      <c r="G182" s="37">
        <v>0.7</v>
      </c>
      <c r="H182" s="43">
        <v>980000</v>
      </c>
      <c r="I182" s="24">
        <v>5</v>
      </c>
      <c r="J182" s="43">
        <f t="shared" si="2"/>
        <v>3430000</v>
      </c>
      <c r="K182" s="24"/>
    </row>
    <row r="183" spans="1:11" s="47" customFormat="1" ht="18" customHeight="1">
      <c r="A183" s="24">
        <v>173</v>
      </c>
      <c r="B183" s="32" t="s">
        <v>444</v>
      </c>
      <c r="C183" s="169" t="s">
        <v>445</v>
      </c>
      <c r="D183" s="29">
        <v>36928</v>
      </c>
      <c r="E183" s="32" t="s">
        <v>446</v>
      </c>
      <c r="F183" s="24" t="s">
        <v>985</v>
      </c>
      <c r="G183" s="37">
        <v>1</v>
      </c>
      <c r="H183" s="43">
        <v>980000</v>
      </c>
      <c r="I183" s="24">
        <v>5</v>
      </c>
      <c r="J183" s="43">
        <f t="shared" si="2"/>
        <v>4900000</v>
      </c>
      <c r="K183" s="24"/>
    </row>
    <row r="184" spans="1:11" s="47" customFormat="1" ht="18" customHeight="1">
      <c r="A184" s="24">
        <v>174</v>
      </c>
      <c r="B184" s="32" t="s">
        <v>447</v>
      </c>
      <c r="C184" s="169" t="s">
        <v>448</v>
      </c>
      <c r="D184" s="29">
        <v>37246</v>
      </c>
      <c r="E184" s="32" t="s">
        <v>446</v>
      </c>
      <c r="F184" s="24" t="s">
        <v>985</v>
      </c>
      <c r="G184" s="37">
        <v>1</v>
      </c>
      <c r="H184" s="43">
        <v>980000</v>
      </c>
      <c r="I184" s="24">
        <v>5</v>
      </c>
      <c r="J184" s="43">
        <f t="shared" si="2"/>
        <v>4900000</v>
      </c>
      <c r="K184" s="24"/>
    </row>
    <row r="185" spans="1:11" s="47" customFormat="1" ht="18" customHeight="1">
      <c r="A185" s="24">
        <v>175</v>
      </c>
      <c r="B185" s="32" t="s">
        <v>923</v>
      </c>
      <c r="C185" s="169" t="s">
        <v>924</v>
      </c>
      <c r="D185" s="29">
        <v>37039</v>
      </c>
      <c r="E185" s="32" t="s">
        <v>446</v>
      </c>
      <c r="F185" s="24" t="s">
        <v>985</v>
      </c>
      <c r="G185" s="37">
        <v>1</v>
      </c>
      <c r="H185" s="43">
        <v>980000</v>
      </c>
      <c r="I185" s="24">
        <v>5</v>
      </c>
      <c r="J185" s="43">
        <f t="shared" si="2"/>
        <v>4900000</v>
      </c>
      <c r="K185" s="24"/>
    </row>
    <row r="186" spans="1:11" s="47" customFormat="1" ht="18" customHeight="1">
      <c r="A186" s="24">
        <v>176</v>
      </c>
      <c r="B186" s="32" t="s">
        <v>449</v>
      </c>
      <c r="C186" s="169" t="s">
        <v>450</v>
      </c>
      <c r="D186" s="29">
        <v>36916</v>
      </c>
      <c r="E186" s="32" t="s">
        <v>446</v>
      </c>
      <c r="F186" s="24" t="s">
        <v>984</v>
      </c>
      <c r="G186" s="37">
        <v>0.7</v>
      </c>
      <c r="H186" s="43">
        <v>980000</v>
      </c>
      <c r="I186" s="24">
        <v>5</v>
      </c>
      <c r="J186" s="43">
        <f t="shared" si="2"/>
        <v>3430000</v>
      </c>
      <c r="K186" s="24"/>
    </row>
    <row r="187" spans="1:11" s="47" customFormat="1" ht="18" customHeight="1">
      <c r="A187" s="24">
        <v>177</v>
      </c>
      <c r="B187" s="32" t="s">
        <v>451</v>
      </c>
      <c r="C187" s="169" t="s">
        <v>452</v>
      </c>
      <c r="D187" s="29">
        <v>36639</v>
      </c>
      <c r="E187" s="32" t="s">
        <v>446</v>
      </c>
      <c r="F187" s="24" t="s">
        <v>985</v>
      </c>
      <c r="G187" s="37">
        <v>1</v>
      </c>
      <c r="H187" s="43">
        <v>980000</v>
      </c>
      <c r="I187" s="24">
        <v>5</v>
      </c>
      <c r="J187" s="43">
        <f t="shared" si="2"/>
        <v>4900000</v>
      </c>
      <c r="K187" s="24"/>
    </row>
    <row r="188" spans="1:11" s="47" customFormat="1" ht="18" customHeight="1">
      <c r="A188" s="24">
        <v>178</v>
      </c>
      <c r="B188" s="32" t="s">
        <v>453</v>
      </c>
      <c r="C188" s="169" t="s">
        <v>454</v>
      </c>
      <c r="D188" s="29">
        <v>36449</v>
      </c>
      <c r="E188" s="32" t="s">
        <v>446</v>
      </c>
      <c r="F188" s="24" t="s">
        <v>985</v>
      </c>
      <c r="G188" s="37">
        <v>1</v>
      </c>
      <c r="H188" s="43">
        <v>980000</v>
      </c>
      <c r="I188" s="24">
        <v>5</v>
      </c>
      <c r="J188" s="43">
        <f t="shared" si="2"/>
        <v>4900000</v>
      </c>
      <c r="K188" s="24"/>
    </row>
    <row r="189" spans="1:11" s="47" customFormat="1" ht="18" customHeight="1">
      <c r="A189" s="24">
        <v>179</v>
      </c>
      <c r="B189" s="32" t="s">
        <v>455</v>
      </c>
      <c r="C189" s="169" t="s">
        <v>456</v>
      </c>
      <c r="D189" s="29">
        <v>36996</v>
      </c>
      <c r="E189" s="32" t="s">
        <v>446</v>
      </c>
      <c r="F189" s="24" t="s">
        <v>984</v>
      </c>
      <c r="G189" s="37">
        <v>0.7</v>
      </c>
      <c r="H189" s="43">
        <v>980000</v>
      </c>
      <c r="I189" s="24">
        <v>5</v>
      </c>
      <c r="J189" s="43">
        <f t="shared" si="2"/>
        <v>3430000</v>
      </c>
      <c r="K189" s="24"/>
    </row>
    <row r="190" spans="1:11" s="47" customFormat="1" ht="18" customHeight="1">
      <c r="A190" s="24">
        <v>180</v>
      </c>
      <c r="B190" s="32" t="s">
        <v>457</v>
      </c>
      <c r="C190" s="169" t="s">
        <v>860</v>
      </c>
      <c r="D190" s="29">
        <v>37056</v>
      </c>
      <c r="E190" s="32" t="s">
        <v>861</v>
      </c>
      <c r="F190" s="24" t="s">
        <v>984</v>
      </c>
      <c r="G190" s="37">
        <v>0.7</v>
      </c>
      <c r="H190" s="43">
        <v>980000</v>
      </c>
      <c r="I190" s="24">
        <v>5</v>
      </c>
      <c r="J190" s="43">
        <f t="shared" si="2"/>
        <v>3430000</v>
      </c>
      <c r="K190" s="24"/>
    </row>
    <row r="191" spans="1:11" s="47" customFormat="1" ht="18" customHeight="1">
      <c r="A191" s="24">
        <v>181</v>
      </c>
      <c r="B191" s="32" t="s">
        <v>458</v>
      </c>
      <c r="C191" s="169" t="s">
        <v>459</v>
      </c>
      <c r="D191" s="29">
        <v>37221</v>
      </c>
      <c r="E191" s="32" t="s">
        <v>861</v>
      </c>
      <c r="F191" s="24" t="s">
        <v>984</v>
      </c>
      <c r="G191" s="37">
        <v>0.7</v>
      </c>
      <c r="H191" s="43">
        <v>980000</v>
      </c>
      <c r="I191" s="24">
        <v>5</v>
      </c>
      <c r="J191" s="43">
        <f t="shared" si="2"/>
        <v>3430000</v>
      </c>
      <c r="K191" s="24"/>
    </row>
    <row r="192" spans="1:11" s="47" customFormat="1" ht="18" customHeight="1">
      <c r="A192" s="24">
        <v>182</v>
      </c>
      <c r="B192" s="32" t="s">
        <v>460</v>
      </c>
      <c r="C192" s="169" t="s">
        <v>461</v>
      </c>
      <c r="D192" s="29">
        <v>36777</v>
      </c>
      <c r="E192" s="32" t="s">
        <v>861</v>
      </c>
      <c r="F192" s="24" t="s">
        <v>984</v>
      </c>
      <c r="G192" s="37">
        <v>0.7</v>
      </c>
      <c r="H192" s="43">
        <v>980000</v>
      </c>
      <c r="I192" s="24">
        <v>5</v>
      </c>
      <c r="J192" s="43">
        <f t="shared" si="2"/>
        <v>3430000</v>
      </c>
      <c r="K192" s="24"/>
    </row>
    <row r="193" spans="1:11" s="47" customFormat="1" ht="18" customHeight="1">
      <c r="A193" s="24">
        <v>183</v>
      </c>
      <c r="B193" s="32" t="s">
        <v>462</v>
      </c>
      <c r="C193" s="169" t="s">
        <v>463</v>
      </c>
      <c r="D193" s="29">
        <v>36931</v>
      </c>
      <c r="E193" s="32" t="s">
        <v>861</v>
      </c>
      <c r="F193" s="24" t="s">
        <v>985</v>
      </c>
      <c r="G193" s="37">
        <v>1</v>
      </c>
      <c r="H193" s="43">
        <v>980000</v>
      </c>
      <c r="I193" s="24">
        <v>5</v>
      </c>
      <c r="J193" s="43">
        <f t="shared" si="2"/>
        <v>4900000</v>
      </c>
      <c r="K193" s="24"/>
    </row>
    <row r="194" spans="1:11" s="47" customFormat="1" ht="18" customHeight="1">
      <c r="A194" s="24">
        <v>184</v>
      </c>
      <c r="B194" s="32" t="s">
        <v>925</v>
      </c>
      <c r="C194" s="169" t="s">
        <v>926</v>
      </c>
      <c r="D194" s="29">
        <v>37058</v>
      </c>
      <c r="E194" s="32" t="s">
        <v>927</v>
      </c>
      <c r="F194" s="24" t="s">
        <v>984</v>
      </c>
      <c r="G194" s="37">
        <v>0.7</v>
      </c>
      <c r="H194" s="43">
        <v>980000</v>
      </c>
      <c r="I194" s="24">
        <v>5</v>
      </c>
      <c r="J194" s="43">
        <f t="shared" si="2"/>
        <v>3430000</v>
      </c>
      <c r="K194" s="24"/>
    </row>
    <row r="195" spans="1:11" s="47" customFormat="1" ht="18" customHeight="1">
      <c r="A195" s="24">
        <v>185</v>
      </c>
      <c r="B195" s="32" t="s">
        <v>464</v>
      </c>
      <c r="C195" s="169" t="s">
        <v>465</v>
      </c>
      <c r="D195" s="29">
        <v>36788</v>
      </c>
      <c r="E195" s="32" t="s">
        <v>862</v>
      </c>
      <c r="F195" s="24" t="s">
        <v>985</v>
      </c>
      <c r="G195" s="37">
        <v>1</v>
      </c>
      <c r="H195" s="43">
        <v>980000</v>
      </c>
      <c r="I195" s="24">
        <v>5</v>
      </c>
      <c r="J195" s="43">
        <f t="shared" si="2"/>
        <v>4900000</v>
      </c>
      <c r="K195" s="24"/>
    </row>
    <row r="196" spans="1:11" s="47" customFormat="1" ht="18" customHeight="1">
      <c r="A196" s="24">
        <v>186</v>
      </c>
      <c r="B196" s="32" t="s">
        <v>928</v>
      </c>
      <c r="C196" s="169" t="s">
        <v>929</v>
      </c>
      <c r="D196" s="29">
        <v>36934</v>
      </c>
      <c r="E196" s="32" t="s">
        <v>862</v>
      </c>
      <c r="F196" s="24" t="s">
        <v>984</v>
      </c>
      <c r="G196" s="37">
        <v>0.7</v>
      </c>
      <c r="H196" s="43">
        <v>980000</v>
      </c>
      <c r="I196" s="24">
        <v>5</v>
      </c>
      <c r="J196" s="43">
        <f t="shared" si="2"/>
        <v>3430000</v>
      </c>
      <c r="K196" s="24"/>
    </row>
    <row r="197" spans="1:11" s="47" customFormat="1" ht="18" customHeight="1">
      <c r="A197" s="24">
        <v>187</v>
      </c>
      <c r="B197" s="32" t="s">
        <v>466</v>
      </c>
      <c r="C197" s="169" t="s">
        <v>467</v>
      </c>
      <c r="D197" s="29">
        <v>36659</v>
      </c>
      <c r="E197" s="32" t="s">
        <v>862</v>
      </c>
      <c r="F197" s="24" t="s">
        <v>984</v>
      </c>
      <c r="G197" s="37">
        <v>0.7</v>
      </c>
      <c r="H197" s="43">
        <v>980000</v>
      </c>
      <c r="I197" s="24">
        <v>5</v>
      </c>
      <c r="J197" s="43">
        <f t="shared" si="2"/>
        <v>3430000</v>
      </c>
      <c r="K197" s="24"/>
    </row>
    <row r="198" spans="1:11" s="47" customFormat="1" ht="18" customHeight="1">
      <c r="A198" s="24">
        <v>188</v>
      </c>
      <c r="B198" s="32" t="s">
        <v>548</v>
      </c>
      <c r="C198" s="169" t="s">
        <v>549</v>
      </c>
      <c r="D198" s="29">
        <v>37110</v>
      </c>
      <c r="E198" s="32" t="s">
        <v>862</v>
      </c>
      <c r="F198" s="24" t="s">
        <v>984</v>
      </c>
      <c r="G198" s="37">
        <v>0.7</v>
      </c>
      <c r="H198" s="43">
        <v>980000</v>
      </c>
      <c r="I198" s="24">
        <v>5</v>
      </c>
      <c r="J198" s="43">
        <f t="shared" si="2"/>
        <v>3430000</v>
      </c>
      <c r="K198" s="24"/>
    </row>
    <row r="199" spans="1:11" s="47" customFormat="1" ht="18" customHeight="1">
      <c r="A199" s="24">
        <v>189</v>
      </c>
      <c r="B199" s="32" t="s">
        <v>468</v>
      </c>
      <c r="C199" s="169" t="s">
        <v>469</v>
      </c>
      <c r="D199" s="29">
        <v>36263</v>
      </c>
      <c r="E199" s="32" t="s">
        <v>862</v>
      </c>
      <c r="F199" s="24" t="s">
        <v>979</v>
      </c>
      <c r="G199" s="37">
        <v>0.5</v>
      </c>
      <c r="H199" s="43">
        <v>980000</v>
      </c>
      <c r="I199" s="24">
        <v>5</v>
      </c>
      <c r="J199" s="43">
        <f aca="true" t="shared" si="3" ref="J199:J259">G199*H199*I199</f>
        <v>2450000</v>
      </c>
      <c r="K199" s="24"/>
    </row>
    <row r="200" spans="1:11" s="47" customFormat="1" ht="18" customHeight="1">
      <c r="A200" s="24">
        <v>190</v>
      </c>
      <c r="B200" s="32" t="s">
        <v>470</v>
      </c>
      <c r="C200" s="169" t="s">
        <v>471</v>
      </c>
      <c r="D200" s="29">
        <v>36693</v>
      </c>
      <c r="E200" s="32" t="s">
        <v>862</v>
      </c>
      <c r="F200" s="24" t="s">
        <v>984</v>
      </c>
      <c r="G200" s="37">
        <v>0.7</v>
      </c>
      <c r="H200" s="43">
        <v>980000</v>
      </c>
      <c r="I200" s="24">
        <v>5</v>
      </c>
      <c r="J200" s="43">
        <f t="shared" si="3"/>
        <v>3430000</v>
      </c>
      <c r="K200" s="24"/>
    </row>
    <row r="201" spans="1:11" s="47" customFormat="1" ht="18" customHeight="1">
      <c r="A201" s="24">
        <v>191</v>
      </c>
      <c r="B201" s="32" t="s">
        <v>474</v>
      </c>
      <c r="C201" s="169" t="s">
        <v>475</v>
      </c>
      <c r="D201" s="29">
        <v>37238</v>
      </c>
      <c r="E201" s="32" t="s">
        <v>863</v>
      </c>
      <c r="F201" s="24" t="s">
        <v>984</v>
      </c>
      <c r="G201" s="37">
        <v>0.7</v>
      </c>
      <c r="H201" s="43">
        <v>980000</v>
      </c>
      <c r="I201" s="24">
        <v>5</v>
      </c>
      <c r="J201" s="43">
        <f t="shared" si="3"/>
        <v>3430000</v>
      </c>
      <c r="K201" s="24"/>
    </row>
    <row r="202" spans="1:11" s="47" customFormat="1" ht="18" customHeight="1">
      <c r="A202" s="24">
        <v>192</v>
      </c>
      <c r="B202" s="32" t="s">
        <v>476</v>
      </c>
      <c r="C202" s="169" t="s">
        <v>477</v>
      </c>
      <c r="D202" s="29">
        <v>36988</v>
      </c>
      <c r="E202" s="32" t="s">
        <v>863</v>
      </c>
      <c r="F202" s="24" t="s">
        <v>984</v>
      </c>
      <c r="G202" s="37">
        <v>0.7</v>
      </c>
      <c r="H202" s="43">
        <v>980000</v>
      </c>
      <c r="I202" s="24">
        <v>5</v>
      </c>
      <c r="J202" s="43">
        <f t="shared" si="3"/>
        <v>3430000</v>
      </c>
      <c r="K202" s="24"/>
    </row>
    <row r="203" spans="1:11" s="47" customFormat="1" ht="18" customHeight="1">
      <c r="A203" s="24">
        <v>193</v>
      </c>
      <c r="B203" s="32" t="s">
        <v>478</v>
      </c>
      <c r="C203" s="169" t="s">
        <v>479</v>
      </c>
      <c r="D203" s="29">
        <v>36948</v>
      </c>
      <c r="E203" s="32" t="s">
        <v>864</v>
      </c>
      <c r="F203" s="24" t="s">
        <v>984</v>
      </c>
      <c r="G203" s="37">
        <v>0.7</v>
      </c>
      <c r="H203" s="43">
        <v>980000</v>
      </c>
      <c r="I203" s="24">
        <v>5</v>
      </c>
      <c r="J203" s="43">
        <f t="shared" si="3"/>
        <v>3430000</v>
      </c>
      <c r="K203" s="24"/>
    </row>
    <row r="204" spans="1:11" s="47" customFormat="1" ht="18" customHeight="1">
      <c r="A204" s="24">
        <v>194</v>
      </c>
      <c r="B204" s="32" t="s">
        <v>550</v>
      </c>
      <c r="C204" s="169" t="s">
        <v>551</v>
      </c>
      <c r="D204" s="29">
        <v>37230</v>
      </c>
      <c r="E204" s="32" t="s">
        <v>864</v>
      </c>
      <c r="F204" s="24" t="s">
        <v>984</v>
      </c>
      <c r="G204" s="37">
        <v>0.7</v>
      </c>
      <c r="H204" s="43">
        <v>980000</v>
      </c>
      <c r="I204" s="24">
        <v>5</v>
      </c>
      <c r="J204" s="43">
        <f t="shared" si="3"/>
        <v>3430000</v>
      </c>
      <c r="K204" s="24"/>
    </row>
    <row r="205" spans="1:11" s="47" customFormat="1" ht="18" customHeight="1">
      <c r="A205" s="24">
        <v>195</v>
      </c>
      <c r="B205" s="32" t="s">
        <v>480</v>
      </c>
      <c r="C205" s="169" t="s">
        <v>481</v>
      </c>
      <c r="D205" s="29">
        <v>36780</v>
      </c>
      <c r="E205" s="32" t="s">
        <v>864</v>
      </c>
      <c r="F205" s="24" t="s">
        <v>985</v>
      </c>
      <c r="G205" s="37">
        <v>1</v>
      </c>
      <c r="H205" s="43">
        <v>980000</v>
      </c>
      <c r="I205" s="24">
        <v>5</v>
      </c>
      <c r="J205" s="43">
        <f t="shared" si="3"/>
        <v>4900000</v>
      </c>
      <c r="K205" s="24"/>
    </row>
    <row r="206" spans="1:11" s="47" customFormat="1" ht="18" customHeight="1">
      <c r="A206" s="24">
        <v>196</v>
      </c>
      <c r="B206" s="32" t="s">
        <v>819</v>
      </c>
      <c r="C206" s="169" t="s">
        <v>820</v>
      </c>
      <c r="D206" s="29">
        <v>36732</v>
      </c>
      <c r="E206" s="32" t="s">
        <v>865</v>
      </c>
      <c r="F206" s="24" t="s">
        <v>984</v>
      </c>
      <c r="G206" s="37">
        <v>0.7</v>
      </c>
      <c r="H206" s="43">
        <v>980000</v>
      </c>
      <c r="I206" s="24">
        <v>5</v>
      </c>
      <c r="J206" s="43">
        <f t="shared" si="3"/>
        <v>3430000</v>
      </c>
      <c r="K206" s="24"/>
    </row>
    <row r="207" spans="1:11" s="47" customFormat="1" ht="18" customHeight="1">
      <c r="A207" s="24">
        <v>197</v>
      </c>
      <c r="B207" s="32" t="s">
        <v>486</v>
      </c>
      <c r="C207" s="169" t="s">
        <v>487</v>
      </c>
      <c r="D207" s="29">
        <v>37037</v>
      </c>
      <c r="E207" s="32" t="s">
        <v>865</v>
      </c>
      <c r="F207" s="24" t="s">
        <v>985</v>
      </c>
      <c r="G207" s="37">
        <v>1</v>
      </c>
      <c r="H207" s="43">
        <v>980000</v>
      </c>
      <c r="I207" s="24">
        <v>5</v>
      </c>
      <c r="J207" s="43">
        <f t="shared" si="3"/>
        <v>4900000</v>
      </c>
      <c r="K207" s="24"/>
    </row>
    <row r="208" spans="1:11" s="47" customFormat="1" ht="18" customHeight="1">
      <c r="A208" s="24">
        <v>198</v>
      </c>
      <c r="B208" s="32" t="s">
        <v>489</v>
      </c>
      <c r="C208" s="169" t="s">
        <v>490</v>
      </c>
      <c r="D208" s="29">
        <v>36985</v>
      </c>
      <c r="E208" s="32" t="s">
        <v>865</v>
      </c>
      <c r="F208" s="24" t="s">
        <v>984</v>
      </c>
      <c r="G208" s="37">
        <v>0.7</v>
      </c>
      <c r="H208" s="43">
        <v>980000</v>
      </c>
      <c r="I208" s="24">
        <v>5</v>
      </c>
      <c r="J208" s="43">
        <f t="shared" si="3"/>
        <v>3430000</v>
      </c>
      <c r="K208" s="24"/>
    </row>
    <row r="209" spans="1:11" s="47" customFormat="1" ht="18" customHeight="1">
      <c r="A209" s="24">
        <v>199</v>
      </c>
      <c r="B209" s="32" t="s">
        <v>491</v>
      </c>
      <c r="C209" s="169" t="s">
        <v>492</v>
      </c>
      <c r="D209" s="29">
        <v>37190</v>
      </c>
      <c r="E209" s="32" t="s">
        <v>865</v>
      </c>
      <c r="F209" s="24" t="s">
        <v>984</v>
      </c>
      <c r="G209" s="37">
        <v>0.7</v>
      </c>
      <c r="H209" s="43">
        <v>980000</v>
      </c>
      <c r="I209" s="24">
        <v>5</v>
      </c>
      <c r="J209" s="43">
        <f t="shared" si="3"/>
        <v>3430000</v>
      </c>
      <c r="K209" s="24"/>
    </row>
    <row r="210" spans="1:11" s="47" customFormat="1" ht="18" customHeight="1">
      <c r="A210" s="24">
        <v>200</v>
      </c>
      <c r="B210" s="32" t="s">
        <v>493</v>
      </c>
      <c r="C210" s="169" t="s">
        <v>494</v>
      </c>
      <c r="D210" s="29">
        <v>36912</v>
      </c>
      <c r="E210" s="32" t="s">
        <v>865</v>
      </c>
      <c r="F210" s="24" t="s">
        <v>984</v>
      </c>
      <c r="G210" s="37">
        <v>0.7</v>
      </c>
      <c r="H210" s="43">
        <v>980000</v>
      </c>
      <c r="I210" s="24">
        <v>5</v>
      </c>
      <c r="J210" s="43">
        <f t="shared" si="3"/>
        <v>3430000</v>
      </c>
      <c r="K210" s="24"/>
    </row>
    <row r="211" spans="1:11" s="47" customFormat="1" ht="18" customHeight="1">
      <c r="A211" s="24">
        <v>201</v>
      </c>
      <c r="B211" s="32" t="s">
        <v>495</v>
      </c>
      <c r="C211" s="169" t="s">
        <v>496</v>
      </c>
      <c r="D211" s="29">
        <v>37207</v>
      </c>
      <c r="E211" s="32" t="s">
        <v>865</v>
      </c>
      <c r="F211" s="24" t="s">
        <v>984</v>
      </c>
      <c r="G211" s="37">
        <v>0.7</v>
      </c>
      <c r="H211" s="43">
        <v>980000</v>
      </c>
      <c r="I211" s="24">
        <v>5</v>
      </c>
      <c r="J211" s="43">
        <f t="shared" si="3"/>
        <v>3430000</v>
      </c>
      <c r="K211" s="24"/>
    </row>
    <row r="212" spans="1:11" s="47" customFormat="1" ht="18" customHeight="1">
      <c r="A212" s="24">
        <v>202</v>
      </c>
      <c r="B212" s="32" t="s">
        <v>497</v>
      </c>
      <c r="C212" s="169" t="s">
        <v>498</v>
      </c>
      <c r="D212" s="29">
        <v>37163</v>
      </c>
      <c r="E212" s="32" t="s">
        <v>865</v>
      </c>
      <c r="F212" s="24" t="s">
        <v>984</v>
      </c>
      <c r="G212" s="37">
        <v>0.7</v>
      </c>
      <c r="H212" s="43">
        <v>980000</v>
      </c>
      <c r="I212" s="24">
        <v>5</v>
      </c>
      <c r="J212" s="43">
        <f t="shared" si="3"/>
        <v>3430000</v>
      </c>
      <c r="K212" s="24"/>
    </row>
    <row r="213" spans="1:11" s="47" customFormat="1" ht="18" customHeight="1">
      <c r="A213" s="24">
        <v>203</v>
      </c>
      <c r="B213" s="32" t="s">
        <v>499</v>
      </c>
      <c r="C213" s="169" t="s">
        <v>500</v>
      </c>
      <c r="D213" s="29">
        <v>37024</v>
      </c>
      <c r="E213" s="32" t="s">
        <v>866</v>
      </c>
      <c r="F213" s="24" t="s">
        <v>984</v>
      </c>
      <c r="G213" s="37">
        <v>0.7</v>
      </c>
      <c r="H213" s="43">
        <v>980000</v>
      </c>
      <c r="I213" s="24">
        <v>5</v>
      </c>
      <c r="J213" s="43">
        <f t="shared" si="3"/>
        <v>3430000</v>
      </c>
      <c r="K213" s="24"/>
    </row>
    <row r="214" spans="1:11" s="47" customFormat="1" ht="18" customHeight="1">
      <c r="A214" s="24">
        <v>204</v>
      </c>
      <c r="B214" s="32" t="s">
        <v>501</v>
      </c>
      <c r="C214" s="169" t="s">
        <v>502</v>
      </c>
      <c r="D214" s="29">
        <v>37134</v>
      </c>
      <c r="E214" s="32" t="s">
        <v>866</v>
      </c>
      <c r="F214" s="24" t="s">
        <v>979</v>
      </c>
      <c r="G214" s="37">
        <v>0.5</v>
      </c>
      <c r="H214" s="43">
        <v>980000</v>
      </c>
      <c r="I214" s="24">
        <v>5</v>
      </c>
      <c r="J214" s="43">
        <f t="shared" si="3"/>
        <v>2450000</v>
      </c>
      <c r="K214" s="24"/>
    </row>
    <row r="215" spans="1:11" s="47" customFormat="1" ht="18" customHeight="1">
      <c r="A215" s="24">
        <v>205</v>
      </c>
      <c r="B215" s="32" t="s">
        <v>552</v>
      </c>
      <c r="C215" s="169" t="s">
        <v>553</v>
      </c>
      <c r="D215" s="29">
        <v>37241</v>
      </c>
      <c r="E215" s="32" t="s">
        <v>866</v>
      </c>
      <c r="F215" s="24" t="s">
        <v>985</v>
      </c>
      <c r="G215" s="37">
        <v>1</v>
      </c>
      <c r="H215" s="43">
        <v>980000</v>
      </c>
      <c r="I215" s="24">
        <v>5</v>
      </c>
      <c r="J215" s="43">
        <f t="shared" si="3"/>
        <v>4900000</v>
      </c>
      <c r="K215" s="24"/>
    </row>
    <row r="216" spans="1:11" s="47" customFormat="1" ht="18" customHeight="1">
      <c r="A216" s="24">
        <v>206</v>
      </c>
      <c r="B216" s="32" t="s">
        <v>503</v>
      </c>
      <c r="C216" s="169" t="s">
        <v>504</v>
      </c>
      <c r="D216" s="29">
        <v>37084</v>
      </c>
      <c r="E216" s="32" t="s">
        <v>866</v>
      </c>
      <c r="F216" s="24" t="s">
        <v>984</v>
      </c>
      <c r="G216" s="37">
        <v>0.7</v>
      </c>
      <c r="H216" s="43">
        <v>980000</v>
      </c>
      <c r="I216" s="24">
        <v>5</v>
      </c>
      <c r="J216" s="43">
        <f t="shared" si="3"/>
        <v>3430000</v>
      </c>
      <c r="K216" s="24"/>
    </row>
    <row r="217" spans="1:11" s="47" customFormat="1" ht="18" customHeight="1">
      <c r="A217" s="24">
        <v>207</v>
      </c>
      <c r="B217" s="32" t="s">
        <v>505</v>
      </c>
      <c r="C217" s="169" t="s">
        <v>506</v>
      </c>
      <c r="D217" s="29">
        <v>36730</v>
      </c>
      <c r="E217" s="32" t="s">
        <v>867</v>
      </c>
      <c r="F217" s="24" t="s">
        <v>984</v>
      </c>
      <c r="G217" s="37">
        <v>0.7</v>
      </c>
      <c r="H217" s="43">
        <v>980000</v>
      </c>
      <c r="I217" s="24">
        <v>5</v>
      </c>
      <c r="J217" s="43">
        <f t="shared" si="3"/>
        <v>3430000</v>
      </c>
      <c r="K217" s="24"/>
    </row>
    <row r="218" spans="1:11" s="47" customFormat="1" ht="18" customHeight="1">
      <c r="A218" s="24">
        <v>208</v>
      </c>
      <c r="B218" s="32" t="s">
        <v>507</v>
      </c>
      <c r="C218" s="169" t="s">
        <v>508</v>
      </c>
      <c r="D218" s="29">
        <v>37048</v>
      </c>
      <c r="E218" s="32" t="s">
        <v>867</v>
      </c>
      <c r="F218" s="24" t="s">
        <v>985</v>
      </c>
      <c r="G218" s="37">
        <v>1</v>
      </c>
      <c r="H218" s="43">
        <v>980000</v>
      </c>
      <c r="I218" s="24">
        <v>5</v>
      </c>
      <c r="J218" s="43">
        <f t="shared" si="3"/>
        <v>4900000</v>
      </c>
      <c r="K218" s="24"/>
    </row>
    <row r="219" spans="1:11" s="47" customFormat="1" ht="18" customHeight="1">
      <c r="A219" s="24">
        <v>209</v>
      </c>
      <c r="B219" s="32" t="s">
        <v>509</v>
      </c>
      <c r="C219" s="169" t="s">
        <v>510</v>
      </c>
      <c r="D219" s="29">
        <v>36894</v>
      </c>
      <c r="E219" s="32" t="s">
        <v>867</v>
      </c>
      <c r="F219" s="24" t="s">
        <v>984</v>
      </c>
      <c r="G219" s="37">
        <v>0.7</v>
      </c>
      <c r="H219" s="43">
        <v>980000</v>
      </c>
      <c r="I219" s="24">
        <v>5</v>
      </c>
      <c r="J219" s="43">
        <f t="shared" si="3"/>
        <v>3430000</v>
      </c>
      <c r="K219" s="24"/>
    </row>
    <row r="220" spans="1:11" s="47" customFormat="1" ht="18" customHeight="1">
      <c r="A220" s="24">
        <v>210</v>
      </c>
      <c r="B220" s="32" t="s">
        <v>511</v>
      </c>
      <c r="C220" s="169" t="s">
        <v>512</v>
      </c>
      <c r="D220" s="29">
        <v>37075</v>
      </c>
      <c r="E220" s="32" t="s">
        <v>867</v>
      </c>
      <c r="F220" s="24" t="s">
        <v>985</v>
      </c>
      <c r="G220" s="37">
        <v>1</v>
      </c>
      <c r="H220" s="43">
        <v>980000</v>
      </c>
      <c r="I220" s="24">
        <v>5</v>
      </c>
      <c r="J220" s="43">
        <f t="shared" si="3"/>
        <v>4900000</v>
      </c>
      <c r="K220" s="24"/>
    </row>
    <row r="221" spans="1:11" s="47" customFormat="1" ht="18" customHeight="1">
      <c r="A221" s="24">
        <v>211</v>
      </c>
      <c r="B221" s="32" t="s">
        <v>382</v>
      </c>
      <c r="C221" s="169" t="s">
        <v>383</v>
      </c>
      <c r="D221" s="29">
        <v>36951</v>
      </c>
      <c r="E221" s="32" t="s">
        <v>868</v>
      </c>
      <c r="F221" s="24" t="s">
        <v>984</v>
      </c>
      <c r="G221" s="37">
        <v>0.7</v>
      </c>
      <c r="H221" s="43">
        <v>980000</v>
      </c>
      <c r="I221" s="24">
        <v>5</v>
      </c>
      <c r="J221" s="43">
        <f t="shared" si="3"/>
        <v>3430000</v>
      </c>
      <c r="K221" s="24"/>
    </row>
    <row r="222" spans="1:11" s="47" customFormat="1" ht="18" customHeight="1">
      <c r="A222" s="24">
        <v>212</v>
      </c>
      <c r="B222" s="32" t="s">
        <v>513</v>
      </c>
      <c r="C222" s="169" t="s">
        <v>174</v>
      </c>
      <c r="D222" s="29">
        <v>37049</v>
      </c>
      <c r="E222" s="32" t="s">
        <v>868</v>
      </c>
      <c r="F222" s="24" t="s">
        <v>984</v>
      </c>
      <c r="G222" s="37">
        <v>0.7</v>
      </c>
      <c r="H222" s="43">
        <v>980000</v>
      </c>
      <c r="I222" s="24">
        <v>5</v>
      </c>
      <c r="J222" s="43">
        <f t="shared" si="3"/>
        <v>3430000</v>
      </c>
      <c r="K222" s="24"/>
    </row>
    <row r="223" spans="1:11" s="47" customFormat="1" ht="18" customHeight="1">
      <c r="A223" s="24">
        <v>213</v>
      </c>
      <c r="B223" s="32" t="s">
        <v>514</v>
      </c>
      <c r="C223" s="169" t="s">
        <v>515</v>
      </c>
      <c r="D223" s="29">
        <v>37155</v>
      </c>
      <c r="E223" s="32" t="s">
        <v>868</v>
      </c>
      <c r="F223" s="24" t="s">
        <v>984</v>
      </c>
      <c r="G223" s="37">
        <v>0.7</v>
      </c>
      <c r="H223" s="43">
        <v>980000</v>
      </c>
      <c r="I223" s="24">
        <v>5</v>
      </c>
      <c r="J223" s="43">
        <f t="shared" si="3"/>
        <v>3430000</v>
      </c>
      <c r="K223" s="24"/>
    </row>
    <row r="224" spans="1:11" s="47" customFormat="1" ht="18" customHeight="1">
      <c r="A224" s="24">
        <v>214</v>
      </c>
      <c r="B224" s="32" t="s">
        <v>577</v>
      </c>
      <c r="C224" s="169" t="s">
        <v>578</v>
      </c>
      <c r="D224" s="29">
        <v>37047</v>
      </c>
      <c r="E224" s="32" t="s">
        <v>869</v>
      </c>
      <c r="F224" s="24" t="s">
        <v>984</v>
      </c>
      <c r="G224" s="37">
        <v>0.7</v>
      </c>
      <c r="H224" s="43">
        <v>980000</v>
      </c>
      <c r="I224" s="24">
        <v>5</v>
      </c>
      <c r="J224" s="43">
        <f t="shared" si="3"/>
        <v>3430000</v>
      </c>
      <c r="K224" s="24"/>
    </row>
    <row r="225" spans="1:11" s="47" customFormat="1" ht="18" customHeight="1">
      <c r="A225" s="24">
        <v>215</v>
      </c>
      <c r="B225" s="32" t="s">
        <v>156</v>
      </c>
      <c r="C225" s="169" t="s">
        <v>157</v>
      </c>
      <c r="D225" s="29">
        <v>36862</v>
      </c>
      <c r="E225" s="32" t="s">
        <v>870</v>
      </c>
      <c r="F225" s="24" t="s">
        <v>984</v>
      </c>
      <c r="G225" s="37">
        <v>0.7</v>
      </c>
      <c r="H225" s="43">
        <v>980000</v>
      </c>
      <c r="I225" s="24">
        <v>5</v>
      </c>
      <c r="J225" s="43">
        <f t="shared" si="3"/>
        <v>3430000</v>
      </c>
      <c r="K225" s="24"/>
    </row>
    <row r="226" spans="1:11" s="47" customFormat="1" ht="18" customHeight="1">
      <c r="A226" s="24">
        <v>216</v>
      </c>
      <c r="B226" s="32" t="s">
        <v>21</v>
      </c>
      <c r="C226" s="169" t="s">
        <v>22</v>
      </c>
      <c r="D226" s="29">
        <v>36798</v>
      </c>
      <c r="E226" s="32" t="s">
        <v>870</v>
      </c>
      <c r="F226" s="24" t="s">
        <v>979</v>
      </c>
      <c r="G226" s="37">
        <v>0.5</v>
      </c>
      <c r="H226" s="43">
        <v>980000</v>
      </c>
      <c r="I226" s="24">
        <v>5</v>
      </c>
      <c r="J226" s="43">
        <f t="shared" si="3"/>
        <v>2450000</v>
      </c>
      <c r="K226" s="24"/>
    </row>
    <row r="227" spans="1:11" s="47" customFormat="1" ht="18" customHeight="1">
      <c r="A227" s="24">
        <v>217</v>
      </c>
      <c r="B227" s="32" t="s">
        <v>37</v>
      </c>
      <c r="C227" s="169" t="s">
        <v>38</v>
      </c>
      <c r="D227" s="29">
        <v>36590</v>
      </c>
      <c r="E227" s="32" t="s">
        <v>871</v>
      </c>
      <c r="F227" s="24" t="s">
        <v>979</v>
      </c>
      <c r="G227" s="37">
        <v>0.5</v>
      </c>
      <c r="H227" s="43">
        <v>980000</v>
      </c>
      <c r="I227" s="24">
        <v>5</v>
      </c>
      <c r="J227" s="43">
        <f t="shared" si="3"/>
        <v>2450000</v>
      </c>
      <c r="K227" s="24"/>
    </row>
    <row r="228" spans="1:11" s="47" customFormat="1" ht="18" customHeight="1">
      <c r="A228" s="24">
        <v>218</v>
      </c>
      <c r="B228" s="32" t="s">
        <v>73</v>
      </c>
      <c r="C228" s="169" t="s">
        <v>18</v>
      </c>
      <c r="D228" s="29">
        <v>36655</v>
      </c>
      <c r="E228" s="32" t="s">
        <v>871</v>
      </c>
      <c r="F228" s="24" t="s">
        <v>984</v>
      </c>
      <c r="G228" s="37">
        <v>0.7</v>
      </c>
      <c r="H228" s="43">
        <v>980000</v>
      </c>
      <c r="I228" s="24">
        <v>5</v>
      </c>
      <c r="J228" s="43">
        <f t="shared" si="3"/>
        <v>3430000</v>
      </c>
      <c r="K228" s="24"/>
    </row>
    <row r="229" spans="1:11" s="47" customFormat="1" ht="18" customHeight="1">
      <c r="A229" s="24">
        <v>219</v>
      </c>
      <c r="B229" s="32" t="s">
        <v>165</v>
      </c>
      <c r="C229" s="169" t="s">
        <v>15</v>
      </c>
      <c r="D229" s="29">
        <v>36408</v>
      </c>
      <c r="E229" s="32" t="s">
        <v>871</v>
      </c>
      <c r="F229" s="24" t="s">
        <v>984</v>
      </c>
      <c r="G229" s="37">
        <v>0.7</v>
      </c>
      <c r="H229" s="43">
        <v>980000</v>
      </c>
      <c r="I229" s="24">
        <v>5</v>
      </c>
      <c r="J229" s="43">
        <f t="shared" si="3"/>
        <v>3430000</v>
      </c>
      <c r="K229" s="24"/>
    </row>
    <row r="230" spans="1:11" s="47" customFormat="1" ht="18" customHeight="1">
      <c r="A230" s="24">
        <v>220</v>
      </c>
      <c r="B230" s="32" t="s">
        <v>47</v>
      </c>
      <c r="C230" s="169" t="s">
        <v>48</v>
      </c>
      <c r="D230" s="29">
        <v>36673</v>
      </c>
      <c r="E230" s="32" t="s">
        <v>872</v>
      </c>
      <c r="F230" s="24" t="s">
        <v>984</v>
      </c>
      <c r="G230" s="37">
        <v>0.7</v>
      </c>
      <c r="H230" s="43">
        <v>980000</v>
      </c>
      <c r="I230" s="24">
        <v>5</v>
      </c>
      <c r="J230" s="43">
        <f t="shared" si="3"/>
        <v>3430000</v>
      </c>
      <c r="K230" s="24"/>
    </row>
    <row r="231" spans="1:11" s="47" customFormat="1" ht="18" customHeight="1">
      <c r="A231" s="24">
        <v>221</v>
      </c>
      <c r="B231" s="32" t="s">
        <v>29</v>
      </c>
      <c r="C231" s="169" t="s">
        <v>30</v>
      </c>
      <c r="D231" s="29">
        <v>36724</v>
      </c>
      <c r="E231" s="32" t="s">
        <v>872</v>
      </c>
      <c r="F231" s="24" t="s">
        <v>979</v>
      </c>
      <c r="G231" s="37">
        <v>0.5</v>
      </c>
      <c r="H231" s="43">
        <v>980000</v>
      </c>
      <c r="I231" s="24">
        <v>5</v>
      </c>
      <c r="J231" s="43">
        <f t="shared" si="3"/>
        <v>2450000</v>
      </c>
      <c r="K231" s="24"/>
    </row>
    <row r="232" spans="1:11" s="47" customFormat="1" ht="18" customHeight="1">
      <c r="A232" s="24">
        <v>222</v>
      </c>
      <c r="B232" s="32" t="s">
        <v>154</v>
      </c>
      <c r="C232" s="169" t="s">
        <v>155</v>
      </c>
      <c r="D232" s="29">
        <v>36652</v>
      </c>
      <c r="E232" s="32" t="s">
        <v>873</v>
      </c>
      <c r="F232" s="24" t="s">
        <v>984</v>
      </c>
      <c r="G232" s="37">
        <v>0.7</v>
      </c>
      <c r="H232" s="43">
        <v>980000</v>
      </c>
      <c r="I232" s="24">
        <v>5</v>
      </c>
      <c r="J232" s="43">
        <f t="shared" si="3"/>
        <v>3430000</v>
      </c>
      <c r="K232" s="24"/>
    </row>
    <row r="233" spans="1:11" s="47" customFormat="1" ht="18" customHeight="1">
      <c r="A233" s="24">
        <v>223</v>
      </c>
      <c r="B233" s="32" t="s">
        <v>158</v>
      </c>
      <c r="C233" s="169" t="s">
        <v>159</v>
      </c>
      <c r="D233" s="29">
        <v>36534</v>
      </c>
      <c r="E233" s="32" t="s">
        <v>873</v>
      </c>
      <c r="F233" s="24" t="s">
        <v>985</v>
      </c>
      <c r="G233" s="37">
        <v>1</v>
      </c>
      <c r="H233" s="43">
        <v>980000</v>
      </c>
      <c r="I233" s="24">
        <v>5</v>
      </c>
      <c r="J233" s="43">
        <f t="shared" si="3"/>
        <v>4900000</v>
      </c>
      <c r="K233" s="24"/>
    </row>
    <row r="234" spans="1:11" s="47" customFormat="1" ht="18" customHeight="1">
      <c r="A234" s="24">
        <v>224</v>
      </c>
      <c r="B234" s="32" t="s">
        <v>160</v>
      </c>
      <c r="C234" s="169" t="s">
        <v>14</v>
      </c>
      <c r="D234" s="29">
        <v>36603</v>
      </c>
      <c r="E234" s="32" t="s">
        <v>873</v>
      </c>
      <c r="F234" s="24" t="s">
        <v>987</v>
      </c>
      <c r="G234" s="37">
        <v>1</v>
      </c>
      <c r="H234" s="43">
        <v>980000</v>
      </c>
      <c r="I234" s="24">
        <v>5</v>
      </c>
      <c r="J234" s="43">
        <f t="shared" si="3"/>
        <v>4900000</v>
      </c>
      <c r="K234" s="24"/>
    </row>
    <row r="235" spans="1:11" s="47" customFormat="1" ht="18" customHeight="1">
      <c r="A235" s="24">
        <v>225</v>
      </c>
      <c r="B235" s="32" t="s">
        <v>19</v>
      </c>
      <c r="C235" s="169" t="s">
        <v>20</v>
      </c>
      <c r="D235" s="29">
        <v>36840</v>
      </c>
      <c r="E235" s="32" t="s">
        <v>873</v>
      </c>
      <c r="F235" s="24" t="s">
        <v>982</v>
      </c>
      <c r="G235" s="37">
        <v>1</v>
      </c>
      <c r="H235" s="43">
        <v>980000</v>
      </c>
      <c r="I235" s="24">
        <v>5</v>
      </c>
      <c r="J235" s="43">
        <f t="shared" si="3"/>
        <v>4900000</v>
      </c>
      <c r="K235" s="24"/>
    </row>
    <row r="236" spans="1:11" s="47" customFormat="1" ht="18" customHeight="1">
      <c r="A236" s="24">
        <v>226</v>
      </c>
      <c r="B236" s="32" t="s">
        <v>569</v>
      </c>
      <c r="C236" s="169" t="s">
        <v>23</v>
      </c>
      <c r="D236" s="29">
        <v>36718</v>
      </c>
      <c r="E236" s="32" t="s">
        <v>874</v>
      </c>
      <c r="F236" s="24" t="s">
        <v>984</v>
      </c>
      <c r="G236" s="37">
        <v>0.7</v>
      </c>
      <c r="H236" s="43">
        <v>980000</v>
      </c>
      <c r="I236" s="24">
        <v>5</v>
      </c>
      <c r="J236" s="43">
        <f t="shared" si="3"/>
        <v>3430000</v>
      </c>
      <c r="K236" s="24"/>
    </row>
    <row r="237" spans="1:11" s="47" customFormat="1" ht="18" customHeight="1">
      <c r="A237" s="24">
        <v>227</v>
      </c>
      <c r="B237" s="32" t="s">
        <v>31</v>
      </c>
      <c r="C237" s="169" t="s">
        <v>32</v>
      </c>
      <c r="D237" s="29">
        <v>36714</v>
      </c>
      <c r="E237" s="32" t="s">
        <v>874</v>
      </c>
      <c r="F237" s="24" t="s">
        <v>985</v>
      </c>
      <c r="G237" s="37">
        <v>1</v>
      </c>
      <c r="H237" s="43">
        <v>980000</v>
      </c>
      <c r="I237" s="24">
        <v>5</v>
      </c>
      <c r="J237" s="43">
        <f t="shared" si="3"/>
        <v>4900000</v>
      </c>
      <c r="K237" s="24"/>
    </row>
    <row r="238" spans="1:11" s="47" customFormat="1" ht="18" customHeight="1">
      <c r="A238" s="24">
        <v>228</v>
      </c>
      <c r="B238" s="32" t="s">
        <v>24</v>
      </c>
      <c r="C238" s="169" t="s">
        <v>25</v>
      </c>
      <c r="D238" s="29">
        <v>36656</v>
      </c>
      <c r="E238" s="32" t="s">
        <v>874</v>
      </c>
      <c r="F238" s="24" t="s">
        <v>985</v>
      </c>
      <c r="G238" s="37">
        <v>1</v>
      </c>
      <c r="H238" s="43">
        <v>980000</v>
      </c>
      <c r="I238" s="24">
        <v>5</v>
      </c>
      <c r="J238" s="43">
        <f t="shared" si="3"/>
        <v>4900000</v>
      </c>
      <c r="K238" s="24"/>
    </row>
    <row r="239" spans="1:11" s="47" customFormat="1" ht="18" customHeight="1">
      <c r="A239" s="24">
        <v>229</v>
      </c>
      <c r="B239" s="32" t="s">
        <v>26</v>
      </c>
      <c r="C239" s="169" t="s">
        <v>27</v>
      </c>
      <c r="D239" s="29">
        <v>36240</v>
      </c>
      <c r="E239" s="32" t="s">
        <v>874</v>
      </c>
      <c r="F239" s="24" t="s">
        <v>984</v>
      </c>
      <c r="G239" s="37">
        <v>0.7</v>
      </c>
      <c r="H239" s="43">
        <v>980000</v>
      </c>
      <c r="I239" s="24">
        <v>5</v>
      </c>
      <c r="J239" s="43">
        <f t="shared" si="3"/>
        <v>3430000</v>
      </c>
      <c r="K239" s="24"/>
    </row>
    <row r="240" spans="1:11" s="47" customFormat="1" ht="18" customHeight="1">
      <c r="A240" s="24">
        <v>230</v>
      </c>
      <c r="B240" s="32" t="s">
        <v>28</v>
      </c>
      <c r="C240" s="169" t="s">
        <v>16</v>
      </c>
      <c r="D240" s="29">
        <v>36544</v>
      </c>
      <c r="E240" s="32" t="s">
        <v>874</v>
      </c>
      <c r="F240" s="24" t="s">
        <v>984</v>
      </c>
      <c r="G240" s="37">
        <v>0.7</v>
      </c>
      <c r="H240" s="43">
        <v>980000</v>
      </c>
      <c r="I240" s="24">
        <v>5</v>
      </c>
      <c r="J240" s="43">
        <f t="shared" si="3"/>
        <v>3430000</v>
      </c>
      <c r="K240" s="24"/>
    </row>
    <row r="241" spans="1:11" s="47" customFormat="1" ht="18" customHeight="1">
      <c r="A241" s="24">
        <v>231</v>
      </c>
      <c r="B241" s="32" t="s">
        <v>161</v>
      </c>
      <c r="C241" s="169" t="s">
        <v>162</v>
      </c>
      <c r="D241" s="29">
        <v>36557</v>
      </c>
      <c r="E241" s="32" t="s">
        <v>875</v>
      </c>
      <c r="F241" s="24" t="s">
        <v>984</v>
      </c>
      <c r="G241" s="37">
        <v>0.7</v>
      </c>
      <c r="H241" s="43">
        <v>980000</v>
      </c>
      <c r="I241" s="24">
        <v>5</v>
      </c>
      <c r="J241" s="43">
        <f t="shared" si="3"/>
        <v>3430000</v>
      </c>
      <c r="K241" s="24"/>
    </row>
    <row r="242" spans="1:11" s="47" customFormat="1" ht="18" customHeight="1">
      <c r="A242" s="24">
        <v>232</v>
      </c>
      <c r="B242" s="32" t="s">
        <v>35</v>
      </c>
      <c r="C242" s="169" t="s">
        <v>36</v>
      </c>
      <c r="D242" s="29">
        <v>36806</v>
      </c>
      <c r="E242" s="32" t="s">
        <v>875</v>
      </c>
      <c r="F242" s="24" t="s">
        <v>979</v>
      </c>
      <c r="G242" s="37">
        <v>0.5</v>
      </c>
      <c r="H242" s="43">
        <v>980000</v>
      </c>
      <c r="I242" s="24">
        <v>5</v>
      </c>
      <c r="J242" s="43">
        <f t="shared" si="3"/>
        <v>2450000</v>
      </c>
      <c r="K242" s="24"/>
    </row>
    <row r="243" spans="1:11" s="47" customFormat="1" ht="18" customHeight="1">
      <c r="A243" s="24">
        <v>233</v>
      </c>
      <c r="B243" s="32" t="s">
        <v>39</v>
      </c>
      <c r="C243" s="169" t="s">
        <v>40</v>
      </c>
      <c r="D243" s="29">
        <v>36866</v>
      </c>
      <c r="E243" s="32" t="s">
        <v>875</v>
      </c>
      <c r="F243" s="24" t="s">
        <v>984</v>
      </c>
      <c r="G243" s="37">
        <v>0.7</v>
      </c>
      <c r="H243" s="43">
        <v>980000</v>
      </c>
      <c r="I243" s="24">
        <v>5</v>
      </c>
      <c r="J243" s="43">
        <f t="shared" si="3"/>
        <v>3430000</v>
      </c>
      <c r="K243" s="24"/>
    </row>
    <row r="244" spans="1:11" s="47" customFormat="1" ht="18" customHeight="1">
      <c r="A244" s="24">
        <v>234</v>
      </c>
      <c r="B244" s="32" t="s">
        <v>41</v>
      </c>
      <c r="C244" s="169" t="s">
        <v>42</v>
      </c>
      <c r="D244" s="29">
        <v>36661</v>
      </c>
      <c r="E244" s="32" t="s">
        <v>875</v>
      </c>
      <c r="F244" s="24" t="s">
        <v>984</v>
      </c>
      <c r="G244" s="37">
        <v>0.7</v>
      </c>
      <c r="H244" s="43">
        <v>980000</v>
      </c>
      <c r="I244" s="24">
        <v>5</v>
      </c>
      <c r="J244" s="43">
        <f t="shared" si="3"/>
        <v>3430000</v>
      </c>
      <c r="K244" s="24"/>
    </row>
    <row r="245" spans="1:11" s="47" customFormat="1" ht="18" customHeight="1">
      <c r="A245" s="24">
        <v>235</v>
      </c>
      <c r="B245" s="32" t="s">
        <v>328</v>
      </c>
      <c r="C245" s="169" t="s">
        <v>329</v>
      </c>
      <c r="D245" s="29">
        <v>36839</v>
      </c>
      <c r="E245" s="32" t="s">
        <v>875</v>
      </c>
      <c r="F245" s="24" t="s">
        <v>985</v>
      </c>
      <c r="G245" s="37">
        <v>1</v>
      </c>
      <c r="H245" s="43">
        <v>980000</v>
      </c>
      <c r="I245" s="24">
        <v>5</v>
      </c>
      <c r="J245" s="43">
        <f t="shared" si="3"/>
        <v>4900000</v>
      </c>
      <c r="K245" s="24"/>
    </row>
    <row r="246" spans="1:11" s="47" customFormat="1" ht="18" customHeight="1">
      <c r="A246" s="24">
        <v>236</v>
      </c>
      <c r="B246" s="32" t="s">
        <v>33</v>
      </c>
      <c r="C246" s="169" t="s">
        <v>34</v>
      </c>
      <c r="D246" s="29">
        <v>36849</v>
      </c>
      <c r="E246" s="32" t="s">
        <v>875</v>
      </c>
      <c r="F246" s="24" t="s">
        <v>985</v>
      </c>
      <c r="G246" s="37">
        <v>1</v>
      </c>
      <c r="H246" s="43">
        <v>980000</v>
      </c>
      <c r="I246" s="24">
        <v>5</v>
      </c>
      <c r="J246" s="43">
        <f t="shared" si="3"/>
        <v>4900000</v>
      </c>
      <c r="K246" s="24"/>
    </row>
    <row r="247" spans="1:11" s="47" customFormat="1" ht="18" customHeight="1">
      <c r="A247" s="24">
        <v>237</v>
      </c>
      <c r="B247" s="32" t="s">
        <v>516</v>
      </c>
      <c r="C247" s="169" t="s">
        <v>517</v>
      </c>
      <c r="D247" s="29">
        <v>36829</v>
      </c>
      <c r="E247" s="32" t="s">
        <v>876</v>
      </c>
      <c r="F247" s="24" t="s">
        <v>984</v>
      </c>
      <c r="G247" s="37">
        <v>0.7</v>
      </c>
      <c r="H247" s="43">
        <v>980000</v>
      </c>
      <c r="I247" s="24">
        <v>5</v>
      </c>
      <c r="J247" s="43">
        <f t="shared" si="3"/>
        <v>3430000</v>
      </c>
      <c r="K247" s="24"/>
    </row>
    <row r="248" spans="1:11" s="47" customFormat="1" ht="18" customHeight="1">
      <c r="A248" s="24">
        <v>238</v>
      </c>
      <c r="B248" s="32" t="s">
        <v>51</v>
      </c>
      <c r="C248" s="169" t="s">
        <v>52</v>
      </c>
      <c r="D248" s="29">
        <v>36716</v>
      </c>
      <c r="E248" s="32" t="s">
        <v>877</v>
      </c>
      <c r="F248" s="24" t="s">
        <v>984</v>
      </c>
      <c r="G248" s="37">
        <v>0.7</v>
      </c>
      <c r="H248" s="43">
        <v>980000</v>
      </c>
      <c r="I248" s="24">
        <v>5</v>
      </c>
      <c r="J248" s="43">
        <f t="shared" si="3"/>
        <v>3430000</v>
      </c>
      <c r="K248" s="24"/>
    </row>
    <row r="249" spans="1:11" s="47" customFormat="1" ht="18" customHeight="1">
      <c r="A249" s="24">
        <v>239</v>
      </c>
      <c r="B249" s="32" t="s">
        <v>53</v>
      </c>
      <c r="C249" s="169" t="s">
        <v>54</v>
      </c>
      <c r="D249" s="29">
        <v>36647</v>
      </c>
      <c r="E249" s="32" t="s">
        <v>877</v>
      </c>
      <c r="F249" s="24" t="s">
        <v>985</v>
      </c>
      <c r="G249" s="37">
        <v>1</v>
      </c>
      <c r="H249" s="43">
        <v>980000</v>
      </c>
      <c r="I249" s="24">
        <v>5</v>
      </c>
      <c r="J249" s="43">
        <f t="shared" si="3"/>
        <v>4900000</v>
      </c>
      <c r="K249" s="24"/>
    </row>
    <row r="250" spans="1:11" s="47" customFormat="1" ht="18" customHeight="1">
      <c r="A250" s="24">
        <v>240</v>
      </c>
      <c r="B250" s="32" t="s">
        <v>43</v>
      </c>
      <c r="C250" s="169" t="s">
        <v>44</v>
      </c>
      <c r="D250" s="29">
        <v>36555</v>
      </c>
      <c r="E250" s="32" t="s">
        <v>877</v>
      </c>
      <c r="F250" s="24" t="s">
        <v>984</v>
      </c>
      <c r="G250" s="37">
        <v>0.7</v>
      </c>
      <c r="H250" s="43">
        <v>980000</v>
      </c>
      <c r="I250" s="24">
        <v>5</v>
      </c>
      <c r="J250" s="43">
        <f t="shared" si="3"/>
        <v>3430000</v>
      </c>
      <c r="K250" s="24"/>
    </row>
    <row r="251" spans="1:11" s="47" customFormat="1" ht="18" customHeight="1">
      <c r="A251" s="24">
        <v>241</v>
      </c>
      <c r="B251" s="32" t="s">
        <v>55</v>
      </c>
      <c r="C251" s="169" t="s">
        <v>56</v>
      </c>
      <c r="D251" s="29">
        <v>36582</v>
      </c>
      <c r="E251" s="32" t="s">
        <v>877</v>
      </c>
      <c r="F251" s="24" t="s">
        <v>985</v>
      </c>
      <c r="G251" s="37">
        <v>1</v>
      </c>
      <c r="H251" s="43">
        <v>980000</v>
      </c>
      <c r="I251" s="24">
        <v>5</v>
      </c>
      <c r="J251" s="43">
        <f t="shared" si="3"/>
        <v>4900000</v>
      </c>
      <c r="K251" s="24"/>
    </row>
    <row r="252" spans="1:11" s="47" customFormat="1" ht="18" customHeight="1">
      <c r="A252" s="24">
        <v>242</v>
      </c>
      <c r="B252" s="32" t="s">
        <v>45</v>
      </c>
      <c r="C252" s="169" t="s">
        <v>46</v>
      </c>
      <c r="D252" s="29">
        <v>36592</v>
      </c>
      <c r="E252" s="32" t="s">
        <v>877</v>
      </c>
      <c r="F252" s="24" t="s">
        <v>984</v>
      </c>
      <c r="G252" s="37">
        <v>0.7</v>
      </c>
      <c r="H252" s="43">
        <v>980000</v>
      </c>
      <c r="I252" s="24">
        <v>5</v>
      </c>
      <c r="J252" s="43">
        <f t="shared" si="3"/>
        <v>3430000</v>
      </c>
      <c r="K252" s="24"/>
    </row>
    <row r="253" spans="1:11" s="47" customFormat="1" ht="18" customHeight="1">
      <c r="A253" s="24">
        <v>243</v>
      </c>
      <c r="B253" s="32" t="s">
        <v>57</v>
      </c>
      <c r="C253" s="169" t="s">
        <v>58</v>
      </c>
      <c r="D253" s="29">
        <v>36803</v>
      </c>
      <c r="E253" s="32" t="s">
        <v>877</v>
      </c>
      <c r="F253" s="24" t="s">
        <v>984</v>
      </c>
      <c r="G253" s="37">
        <v>0.7</v>
      </c>
      <c r="H253" s="43">
        <v>980000</v>
      </c>
      <c r="I253" s="24">
        <v>5</v>
      </c>
      <c r="J253" s="43">
        <f t="shared" si="3"/>
        <v>3430000</v>
      </c>
      <c r="K253" s="24"/>
    </row>
    <row r="254" spans="1:11" s="47" customFormat="1" ht="18" customHeight="1">
      <c r="A254" s="24">
        <v>244</v>
      </c>
      <c r="B254" s="32" t="s">
        <v>59</v>
      </c>
      <c r="C254" s="169" t="s">
        <v>60</v>
      </c>
      <c r="D254" s="29">
        <v>36597</v>
      </c>
      <c r="E254" s="32" t="s">
        <v>877</v>
      </c>
      <c r="F254" s="24" t="s">
        <v>984</v>
      </c>
      <c r="G254" s="37">
        <v>0.7</v>
      </c>
      <c r="H254" s="43">
        <v>980000</v>
      </c>
      <c r="I254" s="24">
        <v>5</v>
      </c>
      <c r="J254" s="43">
        <f t="shared" si="3"/>
        <v>3430000</v>
      </c>
      <c r="K254" s="24"/>
    </row>
    <row r="255" spans="1:11" s="47" customFormat="1" ht="18" customHeight="1">
      <c r="A255" s="24">
        <v>245</v>
      </c>
      <c r="B255" s="32" t="s">
        <v>49</v>
      </c>
      <c r="C255" s="169" t="s">
        <v>50</v>
      </c>
      <c r="D255" s="29">
        <v>36827</v>
      </c>
      <c r="E255" s="32" t="s">
        <v>877</v>
      </c>
      <c r="F255" s="32" t="s">
        <v>986</v>
      </c>
      <c r="G255" s="37">
        <v>1</v>
      </c>
      <c r="H255" s="43">
        <v>980000</v>
      </c>
      <c r="I255" s="24">
        <v>5</v>
      </c>
      <c r="J255" s="43">
        <f t="shared" si="3"/>
        <v>4900000</v>
      </c>
      <c r="K255" s="24"/>
    </row>
    <row r="256" spans="1:11" s="47" customFormat="1" ht="18" customHeight="1">
      <c r="A256" s="24">
        <v>246</v>
      </c>
      <c r="B256" s="32" t="s">
        <v>163</v>
      </c>
      <c r="C256" s="169" t="s">
        <v>164</v>
      </c>
      <c r="D256" s="29">
        <v>36809</v>
      </c>
      <c r="E256" s="32" t="s">
        <v>877</v>
      </c>
      <c r="F256" s="24" t="s">
        <v>984</v>
      </c>
      <c r="G256" s="37">
        <v>0.7</v>
      </c>
      <c r="H256" s="43">
        <v>980000</v>
      </c>
      <c r="I256" s="24">
        <v>5</v>
      </c>
      <c r="J256" s="43">
        <f t="shared" si="3"/>
        <v>3430000</v>
      </c>
      <c r="K256" s="24"/>
    </row>
    <row r="257" spans="1:11" s="47" customFormat="1" ht="18" customHeight="1">
      <c r="A257" s="24">
        <v>247</v>
      </c>
      <c r="B257" s="32" t="s">
        <v>61</v>
      </c>
      <c r="C257" s="169" t="s">
        <v>62</v>
      </c>
      <c r="D257" s="29">
        <v>36690</v>
      </c>
      <c r="E257" s="32" t="s">
        <v>877</v>
      </c>
      <c r="F257" s="24" t="s">
        <v>985</v>
      </c>
      <c r="G257" s="37">
        <v>1</v>
      </c>
      <c r="H257" s="43">
        <v>980000</v>
      </c>
      <c r="I257" s="24">
        <v>5</v>
      </c>
      <c r="J257" s="43">
        <f t="shared" si="3"/>
        <v>4900000</v>
      </c>
      <c r="K257" s="24"/>
    </row>
    <row r="258" spans="1:11" s="47" customFormat="1" ht="18" customHeight="1">
      <c r="A258" s="24">
        <v>248</v>
      </c>
      <c r="B258" s="32" t="s">
        <v>554</v>
      </c>
      <c r="C258" s="169" t="s">
        <v>555</v>
      </c>
      <c r="D258" s="29">
        <v>36710</v>
      </c>
      <c r="E258" s="32" t="s">
        <v>878</v>
      </c>
      <c r="F258" s="24" t="s">
        <v>985</v>
      </c>
      <c r="G258" s="37">
        <v>1</v>
      </c>
      <c r="H258" s="43">
        <v>980000</v>
      </c>
      <c r="I258" s="24">
        <v>5</v>
      </c>
      <c r="J258" s="43">
        <f t="shared" si="3"/>
        <v>4900000</v>
      </c>
      <c r="K258" s="24"/>
    </row>
    <row r="259" spans="1:11" s="47" customFormat="1" ht="18" customHeight="1">
      <c r="A259" s="24">
        <v>249</v>
      </c>
      <c r="B259" s="32" t="s">
        <v>67</v>
      </c>
      <c r="C259" s="169" t="s">
        <v>68</v>
      </c>
      <c r="D259" s="29">
        <v>36708</v>
      </c>
      <c r="E259" s="32" t="s">
        <v>878</v>
      </c>
      <c r="F259" s="24" t="s">
        <v>982</v>
      </c>
      <c r="G259" s="37">
        <v>1</v>
      </c>
      <c r="H259" s="43">
        <v>980000</v>
      </c>
      <c r="I259" s="24">
        <v>5</v>
      </c>
      <c r="J259" s="43">
        <f t="shared" si="3"/>
        <v>4900000</v>
      </c>
      <c r="K259" s="24"/>
    </row>
    <row r="260" spans="1:11" s="47" customFormat="1" ht="18" customHeight="1">
      <c r="A260" s="24">
        <v>250</v>
      </c>
      <c r="B260" s="32" t="s">
        <v>69</v>
      </c>
      <c r="C260" s="169" t="s">
        <v>70</v>
      </c>
      <c r="D260" s="29">
        <v>36810</v>
      </c>
      <c r="E260" s="32" t="s">
        <v>878</v>
      </c>
      <c r="F260" s="24" t="s">
        <v>984</v>
      </c>
      <c r="G260" s="37">
        <v>0.7</v>
      </c>
      <c r="H260" s="43">
        <v>980000</v>
      </c>
      <c r="I260" s="24">
        <v>5</v>
      </c>
      <c r="J260" s="43">
        <f aca="true" t="shared" si="4" ref="J260:J323">G260*H260*I260</f>
        <v>3430000</v>
      </c>
      <c r="K260" s="24"/>
    </row>
    <row r="261" spans="1:11" s="47" customFormat="1" ht="18" customHeight="1">
      <c r="A261" s="24">
        <v>251</v>
      </c>
      <c r="B261" s="32" t="s">
        <v>71</v>
      </c>
      <c r="C261" s="169" t="s">
        <v>72</v>
      </c>
      <c r="D261" s="29">
        <v>36682</v>
      </c>
      <c r="E261" s="32" t="s">
        <v>878</v>
      </c>
      <c r="F261" s="24" t="s">
        <v>984</v>
      </c>
      <c r="G261" s="37">
        <v>0.7</v>
      </c>
      <c r="H261" s="43">
        <v>980000</v>
      </c>
      <c r="I261" s="24">
        <v>5</v>
      </c>
      <c r="J261" s="43">
        <f t="shared" si="4"/>
        <v>3430000</v>
      </c>
      <c r="K261" s="24"/>
    </row>
    <row r="262" spans="1:11" s="47" customFormat="1" ht="18" customHeight="1">
      <c r="A262" s="24">
        <v>252</v>
      </c>
      <c r="B262" s="32" t="s">
        <v>63</v>
      </c>
      <c r="C262" s="169" t="s">
        <v>64</v>
      </c>
      <c r="D262" s="29">
        <v>36535</v>
      </c>
      <c r="E262" s="32" t="s">
        <v>878</v>
      </c>
      <c r="F262" s="24" t="s">
        <v>984</v>
      </c>
      <c r="G262" s="37">
        <v>0.7</v>
      </c>
      <c r="H262" s="43">
        <v>980000</v>
      </c>
      <c r="I262" s="24">
        <v>5</v>
      </c>
      <c r="J262" s="43">
        <f t="shared" si="4"/>
        <v>3430000</v>
      </c>
      <c r="K262" s="24"/>
    </row>
    <row r="263" spans="1:11" s="47" customFormat="1" ht="18" customHeight="1">
      <c r="A263" s="24">
        <v>253</v>
      </c>
      <c r="B263" s="32" t="s">
        <v>74</v>
      </c>
      <c r="C263" s="169" t="s">
        <v>75</v>
      </c>
      <c r="D263" s="29">
        <v>36877</v>
      </c>
      <c r="E263" s="32" t="s">
        <v>878</v>
      </c>
      <c r="F263" s="24" t="s">
        <v>984</v>
      </c>
      <c r="G263" s="37">
        <v>0.7</v>
      </c>
      <c r="H263" s="43">
        <v>980000</v>
      </c>
      <c r="I263" s="24">
        <v>5</v>
      </c>
      <c r="J263" s="43">
        <f t="shared" si="4"/>
        <v>3430000</v>
      </c>
      <c r="K263" s="24"/>
    </row>
    <row r="264" spans="1:11" s="47" customFormat="1" ht="18" customHeight="1">
      <c r="A264" s="24">
        <v>254</v>
      </c>
      <c r="B264" s="32" t="s">
        <v>76</v>
      </c>
      <c r="C264" s="169" t="s">
        <v>75</v>
      </c>
      <c r="D264" s="29">
        <v>36761</v>
      </c>
      <c r="E264" s="32" t="s">
        <v>878</v>
      </c>
      <c r="F264" s="24" t="s">
        <v>984</v>
      </c>
      <c r="G264" s="37">
        <v>0.7</v>
      </c>
      <c r="H264" s="43">
        <v>980000</v>
      </c>
      <c r="I264" s="24">
        <v>5</v>
      </c>
      <c r="J264" s="43">
        <f t="shared" si="4"/>
        <v>3430000</v>
      </c>
      <c r="K264" s="24"/>
    </row>
    <row r="265" spans="1:11" s="47" customFormat="1" ht="18" customHeight="1">
      <c r="A265" s="24">
        <v>255</v>
      </c>
      <c r="B265" s="32" t="s">
        <v>77</v>
      </c>
      <c r="C265" s="169" t="s">
        <v>78</v>
      </c>
      <c r="D265" s="29">
        <v>36838</v>
      </c>
      <c r="E265" s="32" t="s">
        <v>878</v>
      </c>
      <c r="F265" s="24" t="s">
        <v>984</v>
      </c>
      <c r="G265" s="37">
        <v>0.7</v>
      </c>
      <c r="H265" s="43">
        <v>980000</v>
      </c>
      <c r="I265" s="24">
        <v>5</v>
      </c>
      <c r="J265" s="43">
        <f t="shared" si="4"/>
        <v>3430000</v>
      </c>
      <c r="K265" s="24"/>
    </row>
    <row r="266" spans="1:11" s="47" customFormat="1" ht="18" customHeight="1">
      <c r="A266" s="24">
        <v>256</v>
      </c>
      <c r="B266" s="32" t="s">
        <v>79</v>
      </c>
      <c r="C266" s="169" t="s">
        <v>80</v>
      </c>
      <c r="D266" s="29">
        <v>36801</v>
      </c>
      <c r="E266" s="32" t="s">
        <v>878</v>
      </c>
      <c r="F266" s="24" t="s">
        <v>984</v>
      </c>
      <c r="G266" s="37">
        <v>0.7</v>
      </c>
      <c r="H266" s="43">
        <v>980000</v>
      </c>
      <c r="I266" s="24">
        <v>5</v>
      </c>
      <c r="J266" s="43">
        <f t="shared" si="4"/>
        <v>3430000</v>
      </c>
      <c r="K266" s="24"/>
    </row>
    <row r="267" spans="1:11" s="47" customFormat="1" ht="18" customHeight="1">
      <c r="A267" s="24">
        <v>257</v>
      </c>
      <c r="B267" s="32" t="s">
        <v>330</v>
      </c>
      <c r="C267" s="169" t="s">
        <v>331</v>
      </c>
      <c r="D267" s="29">
        <v>36535</v>
      </c>
      <c r="E267" s="32" t="s">
        <v>878</v>
      </c>
      <c r="F267" s="24" t="s">
        <v>985</v>
      </c>
      <c r="G267" s="37">
        <v>1</v>
      </c>
      <c r="H267" s="43">
        <v>980000</v>
      </c>
      <c r="I267" s="24">
        <v>5</v>
      </c>
      <c r="J267" s="43">
        <f t="shared" si="4"/>
        <v>4900000</v>
      </c>
      <c r="K267" s="24"/>
    </row>
    <row r="268" spans="1:11" s="47" customFormat="1" ht="18" customHeight="1">
      <c r="A268" s="24">
        <v>258</v>
      </c>
      <c r="B268" s="32" t="s">
        <v>65</v>
      </c>
      <c r="C268" s="169" t="s">
        <v>66</v>
      </c>
      <c r="D268" s="29">
        <v>36552</v>
      </c>
      <c r="E268" s="32" t="s">
        <v>878</v>
      </c>
      <c r="F268" s="24" t="s">
        <v>984</v>
      </c>
      <c r="G268" s="37">
        <v>0.7</v>
      </c>
      <c r="H268" s="43">
        <v>980000</v>
      </c>
      <c r="I268" s="24">
        <v>5</v>
      </c>
      <c r="J268" s="43">
        <f t="shared" si="4"/>
        <v>3430000</v>
      </c>
      <c r="K268" s="24"/>
    </row>
    <row r="269" spans="1:11" s="47" customFormat="1" ht="18" customHeight="1">
      <c r="A269" s="24">
        <v>259</v>
      </c>
      <c r="B269" s="32" t="s">
        <v>81</v>
      </c>
      <c r="C269" s="169" t="s">
        <v>82</v>
      </c>
      <c r="D269" s="29">
        <v>35570</v>
      </c>
      <c r="E269" s="32" t="s">
        <v>878</v>
      </c>
      <c r="F269" s="24" t="s">
        <v>984</v>
      </c>
      <c r="G269" s="37">
        <v>0.7</v>
      </c>
      <c r="H269" s="43">
        <v>980000</v>
      </c>
      <c r="I269" s="24">
        <v>5</v>
      </c>
      <c r="J269" s="43">
        <f t="shared" si="4"/>
        <v>3430000</v>
      </c>
      <c r="K269" s="24"/>
    </row>
    <row r="270" spans="1:11" s="47" customFormat="1" ht="18" customHeight="1">
      <c r="A270" s="24">
        <v>260</v>
      </c>
      <c r="B270" s="32" t="s">
        <v>518</v>
      </c>
      <c r="C270" s="169" t="s">
        <v>519</v>
      </c>
      <c r="D270" s="29">
        <v>36478</v>
      </c>
      <c r="E270" s="32" t="s">
        <v>879</v>
      </c>
      <c r="F270" s="24" t="s">
        <v>984</v>
      </c>
      <c r="G270" s="37">
        <v>0.7</v>
      </c>
      <c r="H270" s="43">
        <v>980000</v>
      </c>
      <c r="I270" s="24">
        <v>5</v>
      </c>
      <c r="J270" s="43">
        <f t="shared" si="4"/>
        <v>3430000</v>
      </c>
      <c r="K270" s="24"/>
    </row>
    <row r="271" spans="1:11" s="47" customFormat="1" ht="18" customHeight="1">
      <c r="A271" s="24">
        <v>261</v>
      </c>
      <c r="B271" s="32" t="s">
        <v>87</v>
      </c>
      <c r="C271" s="169" t="s">
        <v>88</v>
      </c>
      <c r="D271" s="29">
        <v>36663</v>
      </c>
      <c r="E271" s="32" t="s">
        <v>879</v>
      </c>
      <c r="F271" s="24" t="s">
        <v>979</v>
      </c>
      <c r="G271" s="37">
        <v>0.5</v>
      </c>
      <c r="H271" s="43">
        <v>980000</v>
      </c>
      <c r="I271" s="24">
        <v>5</v>
      </c>
      <c r="J271" s="43">
        <f t="shared" si="4"/>
        <v>2450000</v>
      </c>
      <c r="K271" s="24"/>
    </row>
    <row r="272" spans="1:11" s="47" customFormat="1" ht="18" customHeight="1">
      <c r="A272" s="24">
        <v>262</v>
      </c>
      <c r="B272" s="32" t="s">
        <v>89</v>
      </c>
      <c r="C272" s="169" t="s">
        <v>166</v>
      </c>
      <c r="D272" s="29">
        <v>36366</v>
      </c>
      <c r="E272" s="32" t="s">
        <v>879</v>
      </c>
      <c r="F272" s="24" t="s">
        <v>985</v>
      </c>
      <c r="G272" s="37">
        <v>1</v>
      </c>
      <c r="H272" s="43">
        <v>980000</v>
      </c>
      <c r="I272" s="24">
        <v>5</v>
      </c>
      <c r="J272" s="43">
        <f t="shared" si="4"/>
        <v>4900000</v>
      </c>
      <c r="K272" s="24"/>
    </row>
    <row r="273" spans="1:11" s="47" customFormat="1" ht="18" customHeight="1">
      <c r="A273" s="24">
        <v>263</v>
      </c>
      <c r="B273" s="32" t="s">
        <v>167</v>
      </c>
      <c r="C273" s="169" t="s">
        <v>168</v>
      </c>
      <c r="D273" s="29">
        <v>36797</v>
      </c>
      <c r="E273" s="32" t="s">
        <v>879</v>
      </c>
      <c r="F273" s="24" t="s">
        <v>984</v>
      </c>
      <c r="G273" s="37">
        <v>0.7</v>
      </c>
      <c r="H273" s="43">
        <v>980000</v>
      </c>
      <c r="I273" s="24">
        <v>5</v>
      </c>
      <c r="J273" s="43">
        <f t="shared" si="4"/>
        <v>3430000</v>
      </c>
      <c r="K273" s="24"/>
    </row>
    <row r="274" spans="1:11" s="47" customFormat="1" ht="18" customHeight="1">
      <c r="A274" s="24">
        <v>264</v>
      </c>
      <c r="B274" s="32" t="s">
        <v>90</v>
      </c>
      <c r="C274" s="169" t="s">
        <v>91</v>
      </c>
      <c r="D274" s="29">
        <v>36806</v>
      </c>
      <c r="E274" s="32" t="s">
        <v>879</v>
      </c>
      <c r="F274" s="24" t="s">
        <v>985</v>
      </c>
      <c r="G274" s="37">
        <v>1</v>
      </c>
      <c r="H274" s="43">
        <v>980000</v>
      </c>
      <c r="I274" s="24">
        <v>5</v>
      </c>
      <c r="J274" s="43">
        <f t="shared" si="4"/>
        <v>4900000</v>
      </c>
      <c r="K274" s="24"/>
    </row>
    <row r="275" spans="1:11" s="47" customFormat="1" ht="18" customHeight="1">
      <c r="A275" s="24">
        <v>265</v>
      </c>
      <c r="B275" s="32" t="s">
        <v>92</v>
      </c>
      <c r="C275" s="169" t="s">
        <v>93</v>
      </c>
      <c r="D275" s="29">
        <v>36339</v>
      </c>
      <c r="E275" s="32" t="s">
        <v>879</v>
      </c>
      <c r="F275" s="24" t="s">
        <v>985</v>
      </c>
      <c r="G275" s="37">
        <v>1</v>
      </c>
      <c r="H275" s="43">
        <v>980000</v>
      </c>
      <c r="I275" s="24">
        <v>5</v>
      </c>
      <c r="J275" s="43">
        <f t="shared" si="4"/>
        <v>4900000</v>
      </c>
      <c r="K275" s="24"/>
    </row>
    <row r="276" spans="1:11" s="47" customFormat="1" ht="18" customHeight="1">
      <c r="A276" s="24">
        <v>266</v>
      </c>
      <c r="B276" s="32" t="s">
        <v>94</v>
      </c>
      <c r="C276" s="169" t="s">
        <v>95</v>
      </c>
      <c r="D276" s="29">
        <v>36849</v>
      </c>
      <c r="E276" s="32" t="s">
        <v>880</v>
      </c>
      <c r="F276" s="24" t="s">
        <v>984</v>
      </c>
      <c r="G276" s="37">
        <v>0.7</v>
      </c>
      <c r="H276" s="43">
        <v>980000</v>
      </c>
      <c r="I276" s="24">
        <v>5</v>
      </c>
      <c r="J276" s="43">
        <f t="shared" si="4"/>
        <v>3430000</v>
      </c>
      <c r="K276" s="24"/>
    </row>
    <row r="277" spans="1:11" s="47" customFormat="1" ht="18" customHeight="1">
      <c r="A277" s="24">
        <v>267</v>
      </c>
      <c r="B277" s="32" t="s">
        <v>96</v>
      </c>
      <c r="C277" s="169" t="s">
        <v>97</v>
      </c>
      <c r="D277" s="29">
        <v>36605</v>
      </c>
      <c r="E277" s="32" t="s">
        <v>880</v>
      </c>
      <c r="F277" s="24" t="s">
        <v>984</v>
      </c>
      <c r="G277" s="37">
        <v>0.7</v>
      </c>
      <c r="H277" s="43">
        <v>980000</v>
      </c>
      <c r="I277" s="24">
        <v>5</v>
      </c>
      <c r="J277" s="43">
        <f t="shared" si="4"/>
        <v>3430000</v>
      </c>
      <c r="K277" s="24"/>
    </row>
    <row r="278" spans="1:11" s="47" customFormat="1" ht="18" customHeight="1">
      <c r="A278" s="24">
        <v>268</v>
      </c>
      <c r="B278" s="32" t="s">
        <v>98</v>
      </c>
      <c r="C278" s="169" t="s">
        <v>99</v>
      </c>
      <c r="D278" s="29">
        <v>36102</v>
      </c>
      <c r="E278" s="32" t="s">
        <v>880</v>
      </c>
      <c r="F278" s="24" t="s">
        <v>985</v>
      </c>
      <c r="G278" s="37">
        <v>1</v>
      </c>
      <c r="H278" s="43">
        <v>980000</v>
      </c>
      <c r="I278" s="24">
        <v>5</v>
      </c>
      <c r="J278" s="43">
        <f t="shared" si="4"/>
        <v>4900000</v>
      </c>
      <c r="K278" s="24"/>
    </row>
    <row r="279" spans="1:11" s="47" customFormat="1" ht="18" customHeight="1">
      <c r="A279" s="24">
        <v>269</v>
      </c>
      <c r="B279" s="32" t="s">
        <v>100</v>
      </c>
      <c r="C279" s="169" t="s">
        <v>101</v>
      </c>
      <c r="D279" s="29">
        <v>36540</v>
      </c>
      <c r="E279" s="32" t="s">
        <v>880</v>
      </c>
      <c r="F279" s="24" t="s">
        <v>984</v>
      </c>
      <c r="G279" s="37">
        <v>0.7</v>
      </c>
      <c r="H279" s="43">
        <v>980000</v>
      </c>
      <c r="I279" s="24">
        <v>5</v>
      </c>
      <c r="J279" s="43">
        <f t="shared" si="4"/>
        <v>3430000</v>
      </c>
      <c r="K279" s="24"/>
    </row>
    <row r="280" spans="1:11" s="47" customFormat="1" ht="18" customHeight="1">
      <c r="A280" s="24">
        <v>270</v>
      </c>
      <c r="B280" s="32" t="s">
        <v>102</v>
      </c>
      <c r="C280" s="169" t="s">
        <v>103</v>
      </c>
      <c r="D280" s="29">
        <v>36559</v>
      </c>
      <c r="E280" s="32" t="s">
        <v>880</v>
      </c>
      <c r="F280" s="24" t="s">
        <v>979</v>
      </c>
      <c r="G280" s="37">
        <v>0.5</v>
      </c>
      <c r="H280" s="43">
        <v>980000</v>
      </c>
      <c r="I280" s="24">
        <v>5</v>
      </c>
      <c r="J280" s="43">
        <f t="shared" si="4"/>
        <v>2450000</v>
      </c>
      <c r="K280" s="24"/>
    </row>
    <row r="281" spans="1:11" s="47" customFormat="1" ht="18" customHeight="1">
      <c r="A281" s="24">
        <v>271</v>
      </c>
      <c r="B281" s="32" t="s">
        <v>521</v>
      </c>
      <c r="C281" s="169" t="s">
        <v>522</v>
      </c>
      <c r="D281" s="29">
        <v>36774</v>
      </c>
      <c r="E281" s="32" t="s">
        <v>881</v>
      </c>
      <c r="F281" s="24" t="s">
        <v>984</v>
      </c>
      <c r="G281" s="37">
        <v>0.7</v>
      </c>
      <c r="H281" s="43">
        <v>980000</v>
      </c>
      <c r="I281" s="24">
        <v>5</v>
      </c>
      <c r="J281" s="43">
        <f t="shared" si="4"/>
        <v>3430000</v>
      </c>
      <c r="K281" s="24"/>
    </row>
    <row r="282" spans="1:11" s="47" customFormat="1" ht="18" customHeight="1">
      <c r="A282" s="24">
        <v>272</v>
      </c>
      <c r="B282" s="32" t="s">
        <v>106</v>
      </c>
      <c r="C282" s="169" t="s">
        <v>107</v>
      </c>
      <c r="D282" s="29">
        <v>36628</v>
      </c>
      <c r="E282" s="32" t="s">
        <v>882</v>
      </c>
      <c r="F282" s="24" t="s">
        <v>985</v>
      </c>
      <c r="G282" s="37">
        <v>1</v>
      </c>
      <c r="H282" s="43">
        <v>980000</v>
      </c>
      <c r="I282" s="24">
        <v>5</v>
      </c>
      <c r="J282" s="43">
        <f t="shared" si="4"/>
        <v>4900000</v>
      </c>
      <c r="K282" s="24"/>
    </row>
    <row r="283" spans="1:11" s="47" customFormat="1" ht="18" customHeight="1">
      <c r="A283" s="24">
        <v>273</v>
      </c>
      <c r="B283" s="32" t="s">
        <v>108</v>
      </c>
      <c r="C283" s="169" t="s">
        <v>109</v>
      </c>
      <c r="D283" s="29">
        <v>36752</v>
      </c>
      <c r="E283" s="32" t="s">
        <v>882</v>
      </c>
      <c r="F283" s="24" t="s">
        <v>984</v>
      </c>
      <c r="G283" s="37">
        <v>0.7</v>
      </c>
      <c r="H283" s="43">
        <v>980000</v>
      </c>
      <c r="I283" s="24">
        <v>5</v>
      </c>
      <c r="J283" s="43">
        <f t="shared" si="4"/>
        <v>3430000</v>
      </c>
      <c r="K283" s="24"/>
    </row>
    <row r="284" spans="1:11" s="47" customFormat="1" ht="18" customHeight="1">
      <c r="A284" s="24">
        <v>274</v>
      </c>
      <c r="B284" s="32" t="s">
        <v>169</v>
      </c>
      <c r="C284" s="169" t="s">
        <v>170</v>
      </c>
      <c r="D284" s="29">
        <v>36748</v>
      </c>
      <c r="E284" s="32" t="s">
        <v>882</v>
      </c>
      <c r="F284" s="24" t="s">
        <v>985</v>
      </c>
      <c r="G284" s="37">
        <v>1</v>
      </c>
      <c r="H284" s="43">
        <v>980000</v>
      </c>
      <c r="I284" s="24">
        <v>5</v>
      </c>
      <c r="J284" s="43">
        <f t="shared" si="4"/>
        <v>4900000</v>
      </c>
      <c r="K284" s="24"/>
    </row>
    <row r="285" spans="1:11" s="47" customFormat="1" ht="18" customHeight="1">
      <c r="A285" s="24">
        <v>275</v>
      </c>
      <c r="B285" s="32" t="s">
        <v>110</v>
      </c>
      <c r="C285" s="169" t="s">
        <v>111</v>
      </c>
      <c r="D285" s="29">
        <v>36578</v>
      </c>
      <c r="E285" s="32" t="s">
        <v>882</v>
      </c>
      <c r="F285" s="24" t="s">
        <v>984</v>
      </c>
      <c r="G285" s="37">
        <v>0.7</v>
      </c>
      <c r="H285" s="43">
        <v>980000</v>
      </c>
      <c r="I285" s="24">
        <v>5</v>
      </c>
      <c r="J285" s="43">
        <f t="shared" si="4"/>
        <v>3430000</v>
      </c>
      <c r="K285" s="24"/>
    </row>
    <row r="286" spans="1:11" s="47" customFormat="1" ht="18" customHeight="1">
      <c r="A286" s="24">
        <v>276</v>
      </c>
      <c r="B286" s="32" t="s">
        <v>112</v>
      </c>
      <c r="C286" s="169" t="s">
        <v>113</v>
      </c>
      <c r="D286" s="29">
        <v>36661</v>
      </c>
      <c r="E286" s="32" t="s">
        <v>883</v>
      </c>
      <c r="F286" s="24" t="s">
        <v>982</v>
      </c>
      <c r="G286" s="37">
        <v>1</v>
      </c>
      <c r="H286" s="43">
        <v>980000</v>
      </c>
      <c r="I286" s="24">
        <v>5</v>
      </c>
      <c r="J286" s="43">
        <f t="shared" si="4"/>
        <v>4900000</v>
      </c>
      <c r="K286" s="24"/>
    </row>
    <row r="287" spans="1:11" s="47" customFormat="1" ht="18" customHeight="1">
      <c r="A287" s="24">
        <v>277</v>
      </c>
      <c r="B287" s="32" t="s">
        <v>114</v>
      </c>
      <c r="C287" s="169" t="s">
        <v>115</v>
      </c>
      <c r="D287" s="29">
        <v>36743</v>
      </c>
      <c r="E287" s="32" t="s">
        <v>883</v>
      </c>
      <c r="F287" s="24" t="s">
        <v>984</v>
      </c>
      <c r="G287" s="37">
        <v>0.7</v>
      </c>
      <c r="H287" s="43">
        <v>980000</v>
      </c>
      <c r="I287" s="24">
        <v>5</v>
      </c>
      <c r="J287" s="43">
        <f t="shared" si="4"/>
        <v>3430000</v>
      </c>
      <c r="K287" s="24"/>
    </row>
    <row r="288" spans="1:11" s="47" customFormat="1" ht="18" customHeight="1">
      <c r="A288" s="24">
        <v>278</v>
      </c>
      <c r="B288" s="32" t="s">
        <v>116</v>
      </c>
      <c r="C288" s="169" t="s">
        <v>117</v>
      </c>
      <c r="D288" s="29">
        <v>36837</v>
      </c>
      <c r="E288" s="32" t="s">
        <v>883</v>
      </c>
      <c r="F288" s="24" t="s">
        <v>985</v>
      </c>
      <c r="G288" s="37">
        <v>1</v>
      </c>
      <c r="H288" s="43">
        <v>980000</v>
      </c>
      <c r="I288" s="24">
        <v>5</v>
      </c>
      <c r="J288" s="43">
        <f t="shared" si="4"/>
        <v>4900000</v>
      </c>
      <c r="K288" s="24"/>
    </row>
    <row r="289" spans="1:11" s="47" customFormat="1" ht="18" customHeight="1">
      <c r="A289" s="24">
        <v>279</v>
      </c>
      <c r="B289" s="32" t="s">
        <v>118</v>
      </c>
      <c r="C289" s="169" t="s">
        <v>119</v>
      </c>
      <c r="D289" s="29">
        <v>36719</v>
      </c>
      <c r="E289" s="32" t="s">
        <v>883</v>
      </c>
      <c r="F289" s="24" t="s">
        <v>984</v>
      </c>
      <c r="G289" s="37">
        <v>0.7</v>
      </c>
      <c r="H289" s="43">
        <v>980000</v>
      </c>
      <c r="I289" s="24">
        <v>5</v>
      </c>
      <c r="J289" s="43">
        <f t="shared" si="4"/>
        <v>3430000</v>
      </c>
      <c r="K289" s="24"/>
    </row>
    <row r="290" spans="1:11" s="47" customFormat="1" ht="18" customHeight="1">
      <c r="A290" s="24">
        <v>280</v>
      </c>
      <c r="B290" s="32" t="s">
        <v>120</v>
      </c>
      <c r="C290" s="169" t="s">
        <v>121</v>
      </c>
      <c r="D290" s="29">
        <v>36798</v>
      </c>
      <c r="E290" s="32" t="s">
        <v>883</v>
      </c>
      <c r="F290" s="24" t="s">
        <v>984</v>
      </c>
      <c r="G290" s="37">
        <v>0.7</v>
      </c>
      <c r="H290" s="43">
        <v>980000</v>
      </c>
      <c r="I290" s="24">
        <v>5</v>
      </c>
      <c r="J290" s="43">
        <f t="shared" si="4"/>
        <v>3430000</v>
      </c>
      <c r="K290" s="24"/>
    </row>
    <row r="291" spans="1:11" s="47" customFormat="1" ht="18" customHeight="1">
      <c r="A291" s="24">
        <v>281</v>
      </c>
      <c r="B291" s="32" t="s">
        <v>332</v>
      </c>
      <c r="C291" s="169" t="s">
        <v>333</v>
      </c>
      <c r="D291" s="29">
        <v>36802</v>
      </c>
      <c r="E291" s="32" t="s">
        <v>884</v>
      </c>
      <c r="F291" s="24" t="s">
        <v>985</v>
      </c>
      <c r="G291" s="37">
        <v>1</v>
      </c>
      <c r="H291" s="43">
        <v>980000</v>
      </c>
      <c r="I291" s="24">
        <v>5</v>
      </c>
      <c r="J291" s="43">
        <f t="shared" si="4"/>
        <v>4900000</v>
      </c>
      <c r="K291" s="24"/>
    </row>
    <row r="292" spans="1:11" s="47" customFormat="1" ht="18" customHeight="1">
      <c r="A292" s="24">
        <v>282</v>
      </c>
      <c r="B292" s="32" t="s">
        <v>770</v>
      </c>
      <c r="C292" s="169" t="s">
        <v>771</v>
      </c>
      <c r="D292" s="29">
        <v>36600</v>
      </c>
      <c r="E292" s="32" t="s">
        <v>884</v>
      </c>
      <c r="F292" s="24" t="s">
        <v>984</v>
      </c>
      <c r="G292" s="37">
        <v>0.7</v>
      </c>
      <c r="H292" s="43">
        <v>980000</v>
      </c>
      <c r="I292" s="24">
        <v>5</v>
      </c>
      <c r="J292" s="43">
        <f t="shared" si="4"/>
        <v>3430000</v>
      </c>
      <c r="K292" s="24"/>
    </row>
    <row r="293" spans="1:11" s="47" customFormat="1" ht="18" customHeight="1">
      <c r="A293" s="24">
        <v>283</v>
      </c>
      <c r="B293" s="32" t="s">
        <v>122</v>
      </c>
      <c r="C293" s="169" t="s">
        <v>123</v>
      </c>
      <c r="D293" s="29">
        <v>36662</v>
      </c>
      <c r="E293" s="32" t="s">
        <v>884</v>
      </c>
      <c r="F293" s="24" t="s">
        <v>985</v>
      </c>
      <c r="G293" s="37">
        <v>1</v>
      </c>
      <c r="H293" s="43">
        <v>980000</v>
      </c>
      <c r="I293" s="24">
        <v>5</v>
      </c>
      <c r="J293" s="43">
        <f t="shared" si="4"/>
        <v>4900000</v>
      </c>
      <c r="K293" s="24"/>
    </row>
    <row r="294" spans="1:11" s="47" customFormat="1" ht="18" customHeight="1">
      <c r="A294" s="24">
        <v>284</v>
      </c>
      <c r="B294" s="32" t="s">
        <v>124</v>
      </c>
      <c r="C294" s="169" t="s">
        <v>125</v>
      </c>
      <c r="D294" s="29">
        <v>36571</v>
      </c>
      <c r="E294" s="32" t="s">
        <v>884</v>
      </c>
      <c r="F294" s="24" t="s">
        <v>984</v>
      </c>
      <c r="G294" s="37">
        <v>0.7</v>
      </c>
      <c r="H294" s="43">
        <v>980000</v>
      </c>
      <c r="I294" s="24">
        <v>5</v>
      </c>
      <c r="J294" s="43">
        <f t="shared" si="4"/>
        <v>3430000</v>
      </c>
      <c r="K294" s="24"/>
    </row>
    <row r="295" spans="1:11" s="47" customFormat="1" ht="18" customHeight="1">
      <c r="A295" s="24">
        <v>285</v>
      </c>
      <c r="B295" s="32" t="s">
        <v>126</v>
      </c>
      <c r="C295" s="169" t="s">
        <v>17</v>
      </c>
      <c r="D295" s="29">
        <v>36699</v>
      </c>
      <c r="E295" s="32" t="s">
        <v>884</v>
      </c>
      <c r="F295" s="24" t="s">
        <v>985</v>
      </c>
      <c r="G295" s="37">
        <v>1</v>
      </c>
      <c r="H295" s="43">
        <v>980000</v>
      </c>
      <c r="I295" s="24">
        <v>5</v>
      </c>
      <c r="J295" s="43">
        <f t="shared" si="4"/>
        <v>4900000</v>
      </c>
      <c r="K295" s="24"/>
    </row>
    <row r="296" spans="1:11" s="47" customFormat="1" ht="18" customHeight="1">
      <c r="A296" s="24">
        <v>286</v>
      </c>
      <c r="B296" s="32" t="s">
        <v>127</v>
      </c>
      <c r="C296" s="169" t="s">
        <v>128</v>
      </c>
      <c r="D296" s="29">
        <v>36593</v>
      </c>
      <c r="E296" s="32" t="s">
        <v>885</v>
      </c>
      <c r="F296" s="24" t="s">
        <v>984</v>
      </c>
      <c r="G296" s="37">
        <v>0.7</v>
      </c>
      <c r="H296" s="43">
        <v>980000</v>
      </c>
      <c r="I296" s="24">
        <v>5</v>
      </c>
      <c r="J296" s="43">
        <f t="shared" si="4"/>
        <v>3430000</v>
      </c>
      <c r="K296" s="24"/>
    </row>
    <row r="297" spans="1:11" s="47" customFormat="1" ht="18" customHeight="1">
      <c r="A297" s="24">
        <v>287</v>
      </c>
      <c r="B297" s="32" t="s">
        <v>129</v>
      </c>
      <c r="C297" s="169" t="s">
        <v>130</v>
      </c>
      <c r="D297" s="29">
        <v>36847</v>
      </c>
      <c r="E297" s="32" t="s">
        <v>885</v>
      </c>
      <c r="F297" s="24" t="s">
        <v>979</v>
      </c>
      <c r="G297" s="37">
        <v>0.5</v>
      </c>
      <c r="H297" s="43">
        <v>980000</v>
      </c>
      <c r="I297" s="24">
        <v>5</v>
      </c>
      <c r="J297" s="43">
        <f t="shared" si="4"/>
        <v>2450000</v>
      </c>
      <c r="K297" s="24"/>
    </row>
    <row r="298" spans="1:11" s="47" customFormat="1" ht="18" customHeight="1">
      <c r="A298" s="24">
        <v>288</v>
      </c>
      <c r="B298" s="32" t="s">
        <v>131</v>
      </c>
      <c r="C298" s="169" t="s">
        <v>132</v>
      </c>
      <c r="D298" s="29">
        <v>36407</v>
      </c>
      <c r="E298" s="32" t="s">
        <v>885</v>
      </c>
      <c r="F298" s="24" t="s">
        <v>984</v>
      </c>
      <c r="G298" s="37">
        <v>0.7</v>
      </c>
      <c r="H298" s="43">
        <v>980000</v>
      </c>
      <c r="I298" s="24">
        <v>5</v>
      </c>
      <c r="J298" s="43">
        <f t="shared" si="4"/>
        <v>3430000</v>
      </c>
      <c r="K298" s="24"/>
    </row>
    <row r="299" spans="1:11" s="47" customFormat="1" ht="18" customHeight="1">
      <c r="A299" s="24">
        <v>289</v>
      </c>
      <c r="B299" s="32" t="s">
        <v>133</v>
      </c>
      <c r="C299" s="169" t="s">
        <v>134</v>
      </c>
      <c r="D299" s="29">
        <v>36640</v>
      </c>
      <c r="E299" s="32" t="s">
        <v>885</v>
      </c>
      <c r="F299" s="24" t="s">
        <v>984</v>
      </c>
      <c r="G299" s="37">
        <v>0.7</v>
      </c>
      <c r="H299" s="43">
        <v>980000</v>
      </c>
      <c r="I299" s="24">
        <v>5</v>
      </c>
      <c r="J299" s="43">
        <f t="shared" si="4"/>
        <v>3430000</v>
      </c>
      <c r="K299" s="24"/>
    </row>
    <row r="300" spans="1:11" s="47" customFormat="1" ht="18" customHeight="1">
      <c r="A300" s="24">
        <v>290</v>
      </c>
      <c r="B300" s="32" t="s">
        <v>135</v>
      </c>
      <c r="C300" s="169" t="s">
        <v>136</v>
      </c>
      <c r="D300" s="29">
        <v>36885</v>
      </c>
      <c r="E300" s="32" t="s">
        <v>885</v>
      </c>
      <c r="F300" s="24" t="s">
        <v>984</v>
      </c>
      <c r="G300" s="37">
        <v>0.7</v>
      </c>
      <c r="H300" s="43">
        <v>980000</v>
      </c>
      <c r="I300" s="24">
        <v>5</v>
      </c>
      <c r="J300" s="43">
        <f t="shared" si="4"/>
        <v>3430000</v>
      </c>
      <c r="K300" s="24"/>
    </row>
    <row r="301" spans="1:11" s="47" customFormat="1" ht="18" customHeight="1">
      <c r="A301" s="24">
        <v>291</v>
      </c>
      <c r="B301" s="32" t="s">
        <v>137</v>
      </c>
      <c r="C301" s="169" t="s">
        <v>138</v>
      </c>
      <c r="D301" s="29">
        <v>36700</v>
      </c>
      <c r="E301" s="32" t="s">
        <v>885</v>
      </c>
      <c r="F301" s="24" t="s">
        <v>984</v>
      </c>
      <c r="G301" s="37">
        <v>0.7</v>
      </c>
      <c r="H301" s="43">
        <v>980000</v>
      </c>
      <c r="I301" s="24">
        <v>5</v>
      </c>
      <c r="J301" s="43">
        <f t="shared" si="4"/>
        <v>3430000</v>
      </c>
      <c r="K301" s="24"/>
    </row>
    <row r="302" spans="1:11" s="47" customFormat="1" ht="18" customHeight="1">
      <c r="A302" s="24">
        <v>292</v>
      </c>
      <c r="B302" s="32" t="s">
        <v>139</v>
      </c>
      <c r="C302" s="169" t="s">
        <v>140</v>
      </c>
      <c r="D302" s="29">
        <v>36806</v>
      </c>
      <c r="E302" s="32" t="s">
        <v>886</v>
      </c>
      <c r="F302" s="24" t="s">
        <v>984</v>
      </c>
      <c r="G302" s="37">
        <v>0.7</v>
      </c>
      <c r="H302" s="43">
        <v>980000</v>
      </c>
      <c r="I302" s="24">
        <v>5</v>
      </c>
      <c r="J302" s="43">
        <f t="shared" si="4"/>
        <v>3430000</v>
      </c>
      <c r="K302" s="24"/>
    </row>
    <row r="303" spans="1:11" s="47" customFormat="1" ht="18" customHeight="1">
      <c r="A303" s="24">
        <v>293</v>
      </c>
      <c r="B303" s="32" t="s">
        <v>141</v>
      </c>
      <c r="C303" s="169" t="s">
        <v>142</v>
      </c>
      <c r="D303" s="29">
        <v>36576</v>
      </c>
      <c r="E303" s="32" t="s">
        <v>886</v>
      </c>
      <c r="F303" s="24" t="s">
        <v>984</v>
      </c>
      <c r="G303" s="37">
        <v>0.7</v>
      </c>
      <c r="H303" s="43">
        <v>980000</v>
      </c>
      <c r="I303" s="24">
        <v>5</v>
      </c>
      <c r="J303" s="43">
        <f t="shared" si="4"/>
        <v>3430000</v>
      </c>
      <c r="K303" s="24"/>
    </row>
    <row r="304" spans="1:11" s="47" customFormat="1" ht="18" customHeight="1">
      <c r="A304" s="24">
        <v>294</v>
      </c>
      <c r="B304" s="32" t="s">
        <v>171</v>
      </c>
      <c r="C304" s="169" t="s">
        <v>172</v>
      </c>
      <c r="D304" s="29">
        <v>34624</v>
      </c>
      <c r="E304" s="32" t="s">
        <v>886</v>
      </c>
      <c r="F304" s="24" t="s">
        <v>987</v>
      </c>
      <c r="G304" s="37">
        <v>1</v>
      </c>
      <c r="H304" s="43">
        <v>980000</v>
      </c>
      <c r="I304" s="24">
        <v>5</v>
      </c>
      <c r="J304" s="43">
        <f t="shared" si="4"/>
        <v>4900000</v>
      </c>
      <c r="K304" s="24"/>
    </row>
    <row r="305" spans="1:11" s="47" customFormat="1" ht="18" customHeight="1">
      <c r="A305" s="24">
        <v>295</v>
      </c>
      <c r="B305" s="32" t="s">
        <v>151</v>
      </c>
      <c r="C305" s="169" t="s">
        <v>152</v>
      </c>
      <c r="D305" s="29">
        <v>36504</v>
      </c>
      <c r="E305" s="32" t="s">
        <v>887</v>
      </c>
      <c r="F305" s="24" t="s">
        <v>984</v>
      </c>
      <c r="G305" s="37">
        <v>0.7</v>
      </c>
      <c r="H305" s="43">
        <v>980000</v>
      </c>
      <c r="I305" s="24">
        <v>5</v>
      </c>
      <c r="J305" s="43">
        <f t="shared" si="4"/>
        <v>3430000</v>
      </c>
      <c r="K305" s="24"/>
    </row>
    <row r="306" spans="1:11" s="47" customFormat="1" ht="18" customHeight="1">
      <c r="A306" s="24">
        <v>296</v>
      </c>
      <c r="B306" s="32" t="s">
        <v>336</v>
      </c>
      <c r="C306" s="169" t="s">
        <v>337</v>
      </c>
      <c r="D306" s="29">
        <v>36658</v>
      </c>
      <c r="E306" s="32" t="s">
        <v>887</v>
      </c>
      <c r="F306" s="24" t="s">
        <v>984</v>
      </c>
      <c r="G306" s="37">
        <v>0.7</v>
      </c>
      <c r="H306" s="43">
        <v>980000</v>
      </c>
      <c r="I306" s="24">
        <v>5</v>
      </c>
      <c r="J306" s="43">
        <f t="shared" si="4"/>
        <v>3430000</v>
      </c>
      <c r="K306" s="24"/>
    </row>
    <row r="307" spans="1:11" s="47" customFormat="1" ht="18" customHeight="1">
      <c r="A307" s="24">
        <v>297</v>
      </c>
      <c r="B307" s="32" t="s">
        <v>579</v>
      </c>
      <c r="C307" s="169" t="s">
        <v>580</v>
      </c>
      <c r="D307" s="29">
        <v>36807</v>
      </c>
      <c r="E307" s="32" t="s">
        <v>888</v>
      </c>
      <c r="F307" s="24" t="s">
        <v>984</v>
      </c>
      <c r="G307" s="37">
        <v>0.7</v>
      </c>
      <c r="H307" s="43">
        <v>980000</v>
      </c>
      <c r="I307" s="24">
        <v>5</v>
      </c>
      <c r="J307" s="43">
        <f t="shared" si="4"/>
        <v>3430000</v>
      </c>
      <c r="K307" s="24"/>
    </row>
    <row r="308" spans="1:11" s="47" customFormat="1" ht="18" customHeight="1">
      <c r="A308" s="24">
        <v>298</v>
      </c>
      <c r="B308" s="32" t="s">
        <v>143</v>
      </c>
      <c r="C308" s="169" t="s">
        <v>144</v>
      </c>
      <c r="D308" s="29">
        <v>36831</v>
      </c>
      <c r="E308" s="32" t="s">
        <v>888</v>
      </c>
      <c r="F308" s="24" t="s">
        <v>984</v>
      </c>
      <c r="G308" s="37">
        <v>0.7</v>
      </c>
      <c r="H308" s="43">
        <v>980000</v>
      </c>
      <c r="I308" s="24">
        <v>5</v>
      </c>
      <c r="J308" s="43">
        <f t="shared" si="4"/>
        <v>3430000</v>
      </c>
      <c r="K308" s="24"/>
    </row>
    <row r="309" spans="1:11" s="47" customFormat="1" ht="18" customHeight="1">
      <c r="A309" s="24">
        <v>299</v>
      </c>
      <c r="B309" s="32" t="s">
        <v>145</v>
      </c>
      <c r="C309" s="169" t="s">
        <v>146</v>
      </c>
      <c r="D309" s="29">
        <v>35918</v>
      </c>
      <c r="E309" s="32" t="s">
        <v>888</v>
      </c>
      <c r="F309" s="24" t="s">
        <v>984</v>
      </c>
      <c r="G309" s="37">
        <v>0.7</v>
      </c>
      <c r="H309" s="43">
        <v>980000</v>
      </c>
      <c r="I309" s="24">
        <v>5</v>
      </c>
      <c r="J309" s="43">
        <f t="shared" si="4"/>
        <v>3430000</v>
      </c>
      <c r="K309" s="24"/>
    </row>
    <row r="310" spans="1:11" s="47" customFormat="1" ht="18" customHeight="1">
      <c r="A310" s="24">
        <v>300</v>
      </c>
      <c r="B310" s="32" t="s">
        <v>147</v>
      </c>
      <c r="C310" s="169" t="s">
        <v>148</v>
      </c>
      <c r="D310" s="29">
        <v>36163</v>
      </c>
      <c r="E310" s="32" t="s">
        <v>888</v>
      </c>
      <c r="F310" s="24" t="s">
        <v>982</v>
      </c>
      <c r="G310" s="37">
        <v>1</v>
      </c>
      <c r="H310" s="43">
        <v>980000</v>
      </c>
      <c r="I310" s="24">
        <v>5</v>
      </c>
      <c r="J310" s="43">
        <f t="shared" si="4"/>
        <v>4900000</v>
      </c>
      <c r="K310" s="24"/>
    </row>
    <row r="311" spans="1:11" s="47" customFormat="1" ht="18" customHeight="1">
      <c r="A311" s="24">
        <v>301</v>
      </c>
      <c r="B311" s="32" t="s">
        <v>149</v>
      </c>
      <c r="C311" s="169" t="s">
        <v>150</v>
      </c>
      <c r="D311" s="29">
        <v>36574</v>
      </c>
      <c r="E311" s="32" t="s">
        <v>888</v>
      </c>
      <c r="F311" s="24" t="s">
        <v>984</v>
      </c>
      <c r="G311" s="37">
        <v>0.7</v>
      </c>
      <c r="H311" s="43">
        <v>980000</v>
      </c>
      <c r="I311" s="24">
        <v>5</v>
      </c>
      <c r="J311" s="43">
        <f t="shared" si="4"/>
        <v>3430000</v>
      </c>
      <c r="K311" s="24"/>
    </row>
    <row r="312" spans="1:11" s="47" customFormat="1" ht="18" customHeight="1">
      <c r="A312" s="24">
        <v>302</v>
      </c>
      <c r="B312" s="32" t="s">
        <v>338</v>
      </c>
      <c r="C312" s="169" t="s">
        <v>339</v>
      </c>
      <c r="D312" s="29">
        <v>36862</v>
      </c>
      <c r="E312" s="32" t="s">
        <v>888</v>
      </c>
      <c r="F312" s="24" t="s">
        <v>982</v>
      </c>
      <c r="G312" s="37">
        <v>1</v>
      </c>
      <c r="H312" s="43">
        <v>980000</v>
      </c>
      <c r="I312" s="24">
        <v>5</v>
      </c>
      <c r="J312" s="43">
        <f t="shared" si="4"/>
        <v>4900000</v>
      </c>
      <c r="K312" s="24"/>
    </row>
    <row r="313" spans="1:11" s="47" customFormat="1" ht="18" customHeight="1">
      <c r="A313" s="24">
        <v>303</v>
      </c>
      <c r="B313" s="32" t="s">
        <v>85</v>
      </c>
      <c r="C313" s="169" t="s">
        <v>86</v>
      </c>
      <c r="D313" s="29">
        <v>36593</v>
      </c>
      <c r="E313" s="32" t="s">
        <v>889</v>
      </c>
      <c r="F313" s="24" t="s">
        <v>982</v>
      </c>
      <c r="G313" s="37">
        <v>1</v>
      </c>
      <c r="H313" s="43">
        <v>980000</v>
      </c>
      <c r="I313" s="24">
        <v>5</v>
      </c>
      <c r="J313" s="43">
        <f t="shared" si="4"/>
        <v>4900000</v>
      </c>
      <c r="K313" s="24"/>
    </row>
    <row r="314" spans="1:11" s="47" customFormat="1" ht="18" customHeight="1">
      <c r="A314" s="24">
        <v>304</v>
      </c>
      <c r="B314" s="32" t="s">
        <v>83</v>
      </c>
      <c r="C314" s="169" t="s">
        <v>84</v>
      </c>
      <c r="D314" s="29">
        <v>36862</v>
      </c>
      <c r="E314" s="32" t="s">
        <v>889</v>
      </c>
      <c r="F314" s="24" t="s">
        <v>985</v>
      </c>
      <c r="G314" s="37">
        <v>1</v>
      </c>
      <c r="H314" s="43">
        <v>980000</v>
      </c>
      <c r="I314" s="24">
        <v>5</v>
      </c>
      <c r="J314" s="43">
        <f t="shared" si="4"/>
        <v>4900000</v>
      </c>
      <c r="K314" s="24"/>
    </row>
    <row r="315" spans="1:11" s="47" customFormat="1" ht="18" customHeight="1">
      <c r="A315" s="24">
        <v>305</v>
      </c>
      <c r="B315" s="32" t="s">
        <v>340</v>
      </c>
      <c r="C315" s="169" t="s">
        <v>341</v>
      </c>
      <c r="D315" s="29">
        <v>36888</v>
      </c>
      <c r="E315" s="32" t="s">
        <v>890</v>
      </c>
      <c r="F315" s="24" t="s">
        <v>984</v>
      </c>
      <c r="G315" s="37">
        <v>0.7</v>
      </c>
      <c r="H315" s="43">
        <v>980000</v>
      </c>
      <c r="I315" s="24">
        <v>5</v>
      </c>
      <c r="J315" s="43">
        <f t="shared" si="4"/>
        <v>3430000</v>
      </c>
      <c r="K315" s="24"/>
    </row>
    <row r="316" spans="1:11" s="47" customFormat="1" ht="18" customHeight="1">
      <c r="A316" s="24">
        <v>306</v>
      </c>
      <c r="B316" s="32" t="s">
        <v>194</v>
      </c>
      <c r="C316" s="169" t="s">
        <v>195</v>
      </c>
      <c r="D316" s="29">
        <v>36317</v>
      </c>
      <c r="E316" s="32" t="s">
        <v>892</v>
      </c>
      <c r="F316" s="24" t="s">
        <v>984</v>
      </c>
      <c r="G316" s="37">
        <v>0.7</v>
      </c>
      <c r="H316" s="43">
        <v>980000</v>
      </c>
      <c r="I316" s="24">
        <v>5</v>
      </c>
      <c r="J316" s="43">
        <f t="shared" si="4"/>
        <v>3430000</v>
      </c>
      <c r="K316" s="24"/>
    </row>
    <row r="317" spans="1:11" s="47" customFormat="1" ht="18" customHeight="1">
      <c r="A317" s="24">
        <v>307</v>
      </c>
      <c r="B317" s="32" t="s">
        <v>211</v>
      </c>
      <c r="C317" s="169" t="s">
        <v>212</v>
      </c>
      <c r="D317" s="29">
        <v>36205</v>
      </c>
      <c r="E317" s="32" t="s">
        <v>892</v>
      </c>
      <c r="F317" s="24" t="s">
        <v>984</v>
      </c>
      <c r="G317" s="37">
        <v>0.7</v>
      </c>
      <c r="H317" s="43">
        <v>980000</v>
      </c>
      <c r="I317" s="24">
        <v>5</v>
      </c>
      <c r="J317" s="43">
        <f t="shared" si="4"/>
        <v>3430000</v>
      </c>
      <c r="K317" s="24"/>
    </row>
    <row r="318" spans="1:11" s="47" customFormat="1" ht="18" customHeight="1">
      <c r="A318" s="24">
        <v>308</v>
      </c>
      <c r="B318" s="32" t="s">
        <v>213</v>
      </c>
      <c r="C318" s="169" t="s">
        <v>214</v>
      </c>
      <c r="D318" s="29">
        <v>36491</v>
      </c>
      <c r="E318" s="32" t="s">
        <v>892</v>
      </c>
      <c r="F318" s="24" t="s">
        <v>985</v>
      </c>
      <c r="G318" s="37">
        <v>1</v>
      </c>
      <c r="H318" s="43">
        <v>980000</v>
      </c>
      <c r="I318" s="24">
        <v>5</v>
      </c>
      <c r="J318" s="43">
        <f t="shared" si="4"/>
        <v>4900000</v>
      </c>
      <c r="K318" s="24"/>
    </row>
    <row r="319" spans="1:11" s="47" customFormat="1" ht="18" customHeight="1">
      <c r="A319" s="24">
        <v>309</v>
      </c>
      <c r="B319" s="32" t="s">
        <v>215</v>
      </c>
      <c r="C319" s="169" t="s">
        <v>216</v>
      </c>
      <c r="D319" s="29">
        <v>36187</v>
      </c>
      <c r="E319" s="32" t="s">
        <v>892</v>
      </c>
      <c r="F319" s="24" t="s">
        <v>984</v>
      </c>
      <c r="G319" s="37">
        <v>0.7</v>
      </c>
      <c r="H319" s="43">
        <v>980000</v>
      </c>
      <c r="I319" s="24">
        <v>5</v>
      </c>
      <c r="J319" s="43">
        <f t="shared" si="4"/>
        <v>3430000</v>
      </c>
      <c r="K319" s="24"/>
    </row>
    <row r="320" spans="1:11" s="47" customFormat="1" ht="18" customHeight="1">
      <c r="A320" s="24">
        <v>310</v>
      </c>
      <c r="B320" s="32" t="s">
        <v>563</v>
      </c>
      <c r="C320" s="169" t="s">
        <v>564</v>
      </c>
      <c r="D320" s="29">
        <v>36164</v>
      </c>
      <c r="E320" s="32" t="s">
        <v>892</v>
      </c>
      <c r="F320" s="24" t="s">
        <v>984</v>
      </c>
      <c r="G320" s="37">
        <v>0.7</v>
      </c>
      <c r="H320" s="43">
        <v>980000</v>
      </c>
      <c r="I320" s="24">
        <v>5</v>
      </c>
      <c r="J320" s="43">
        <f t="shared" si="4"/>
        <v>3430000</v>
      </c>
      <c r="K320" s="24"/>
    </row>
    <row r="321" spans="1:11" s="47" customFormat="1" ht="18" customHeight="1">
      <c r="A321" s="24">
        <v>311</v>
      </c>
      <c r="B321" s="32" t="s">
        <v>236</v>
      </c>
      <c r="C321" s="169" t="s">
        <v>237</v>
      </c>
      <c r="D321" s="29">
        <v>36412</v>
      </c>
      <c r="E321" s="32" t="s">
        <v>892</v>
      </c>
      <c r="F321" s="24" t="s">
        <v>984</v>
      </c>
      <c r="G321" s="37">
        <v>0.7</v>
      </c>
      <c r="H321" s="43">
        <v>980000</v>
      </c>
      <c r="I321" s="24">
        <v>5</v>
      </c>
      <c r="J321" s="43">
        <f t="shared" si="4"/>
        <v>3430000</v>
      </c>
      <c r="K321" s="24"/>
    </row>
    <row r="322" spans="1:11" s="47" customFormat="1" ht="18" customHeight="1">
      <c r="A322" s="248">
        <v>312</v>
      </c>
      <c r="B322" s="249" t="s">
        <v>238</v>
      </c>
      <c r="C322" s="250" t="s">
        <v>239</v>
      </c>
      <c r="D322" s="251">
        <v>36513</v>
      </c>
      <c r="E322" s="249" t="s">
        <v>892</v>
      </c>
      <c r="F322" s="248" t="s">
        <v>983</v>
      </c>
      <c r="G322" s="252">
        <v>1</v>
      </c>
      <c r="H322" s="253">
        <v>980000</v>
      </c>
      <c r="I322" s="248">
        <v>5</v>
      </c>
      <c r="J322" s="253">
        <f t="shared" si="4"/>
        <v>4900000</v>
      </c>
      <c r="K322" s="248" t="s">
        <v>772</v>
      </c>
    </row>
    <row r="323" spans="1:11" s="47" customFormat="1" ht="18" customHeight="1">
      <c r="A323" s="24">
        <v>313</v>
      </c>
      <c r="B323" s="32" t="s">
        <v>207</v>
      </c>
      <c r="C323" s="169" t="s">
        <v>208</v>
      </c>
      <c r="D323" s="29">
        <v>36290</v>
      </c>
      <c r="E323" s="32" t="s">
        <v>893</v>
      </c>
      <c r="F323" s="24" t="s">
        <v>985</v>
      </c>
      <c r="G323" s="37">
        <v>1</v>
      </c>
      <c r="H323" s="43">
        <v>980000</v>
      </c>
      <c r="I323" s="24">
        <v>5</v>
      </c>
      <c r="J323" s="43">
        <f t="shared" si="4"/>
        <v>4900000</v>
      </c>
      <c r="K323" s="24"/>
    </row>
    <row r="324" spans="1:11" s="47" customFormat="1" ht="18" customHeight="1">
      <c r="A324" s="24">
        <v>314</v>
      </c>
      <c r="B324" s="32" t="s">
        <v>188</v>
      </c>
      <c r="C324" s="169" t="s">
        <v>189</v>
      </c>
      <c r="D324" s="29">
        <v>36370</v>
      </c>
      <c r="E324" s="32" t="s">
        <v>893</v>
      </c>
      <c r="F324" s="24" t="s">
        <v>979</v>
      </c>
      <c r="G324" s="37">
        <v>0.5</v>
      </c>
      <c r="H324" s="43">
        <v>980000</v>
      </c>
      <c r="I324" s="24">
        <v>5</v>
      </c>
      <c r="J324" s="43">
        <f aca="true" t="shared" si="5" ref="J324:J378">G324*H324*I324</f>
        <v>2450000</v>
      </c>
      <c r="K324" s="24"/>
    </row>
    <row r="325" spans="1:11" s="47" customFormat="1" ht="18" customHeight="1">
      <c r="A325" s="24">
        <v>315</v>
      </c>
      <c r="B325" s="32" t="s">
        <v>176</v>
      </c>
      <c r="C325" s="169" t="s">
        <v>177</v>
      </c>
      <c r="D325" s="29">
        <v>36440</v>
      </c>
      <c r="E325" s="32" t="s">
        <v>894</v>
      </c>
      <c r="F325" s="24" t="s">
        <v>984</v>
      </c>
      <c r="G325" s="37">
        <v>0.7</v>
      </c>
      <c r="H325" s="43">
        <v>980000</v>
      </c>
      <c r="I325" s="24">
        <v>5</v>
      </c>
      <c r="J325" s="43">
        <f t="shared" si="5"/>
        <v>3430000</v>
      </c>
      <c r="K325" s="24"/>
    </row>
    <row r="326" spans="1:11" s="47" customFormat="1" ht="18" customHeight="1">
      <c r="A326" s="24">
        <v>316</v>
      </c>
      <c r="B326" s="32" t="s">
        <v>186</v>
      </c>
      <c r="C326" s="169" t="s">
        <v>187</v>
      </c>
      <c r="D326" s="29">
        <v>36464</v>
      </c>
      <c r="E326" s="32" t="s">
        <v>894</v>
      </c>
      <c r="F326" s="24" t="s">
        <v>979</v>
      </c>
      <c r="G326" s="37">
        <v>0.5</v>
      </c>
      <c r="H326" s="43">
        <v>980000</v>
      </c>
      <c r="I326" s="24">
        <v>5</v>
      </c>
      <c r="J326" s="43">
        <f t="shared" si="5"/>
        <v>2450000</v>
      </c>
      <c r="K326" s="24"/>
    </row>
    <row r="327" spans="1:11" s="47" customFormat="1" ht="18" customHeight="1">
      <c r="A327" s="24">
        <v>317</v>
      </c>
      <c r="B327" s="32" t="s">
        <v>178</v>
      </c>
      <c r="C327" s="169" t="s">
        <v>179</v>
      </c>
      <c r="D327" s="29">
        <v>35967</v>
      </c>
      <c r="E327" s="32" t="s">
        <v>894</v>
      </c>
      <c r="F327" s="24" t="s">
        <v>984</v>
      </c>
      <c r="G327" s="37">
        <v>0.7</v>
      </c>
      <c r="H327" s="43">
        <v>980000</v>
      </c>
      <c r="I327" s="24">
        <v>5</v>
      </c>
      <c r="J327" s="43">
        <f t="shared" si="5"/>
        <v>3430000</v>
      </c>
      <c r="K327" s="24"/>
    </row>
    <row r="328" spans="1:11" s="47" customFormat="1" ht="18" customHeight="1">
      <c r="A328" s="24">
        <v>318</v>
      </c>
      <c r="B328" s="32" t="s">
        <v>180</v>
      </c>
      <c r="C328" s="169" t="s">
        <v>181</v>
      </c>
      <c r="D328" s="29">
        <v>36445</v>
      </c>
      <c r="E328" s="32" t="s">
        <v>894</v>
      </c>
      <c r="F328" s="24" t="s">
        <v>984</v>
      </c>
      <c r="G328" s="37">
        <v>0.7</v>
      </c>
      <c r="H328" s="43">
        <v>980000</v>
      </c>
      <c r="I328" s="24">
        <v>5</v>
      </c>
      <c r="J328" s="43">
        <f t="shared" si="5"/>
        <v>3430000</v>
      </c>
      <c r="K328" s="24"/>
    </row>
    <row r="329" spans="1:11" s="47" customFormat="1" ht="18" customHeight="1">
      <c r="A329" s="24">
        <v>319</v>
      </c>
      <c r="B329" s="32" t="s">
        <v>182</v>
      </c>
      <c r="C329" s="169" t="s">
        <v>183</v>
      </c>
      <c r="D329" s="29">
        <v>36321</v>
      </c>
      <c r="E329" s="32" t="s">
        <v>894</v>
      </c>
      <c r="F329" s="24" t="s">
        <v>985</v>
      </c>
      <c r="G329" s="37">
        <v>1</v>
      </c>
      <c r="H329" s="43">
        <v>980000</v>
      </c>
      <c r="I329" s="24">
        <v>5</v>
      </c>
      <c r="J329" s="43">
        <f t="shared" si="5"/>
        <v>4900000</v>
      </c>
      <c r="K329" s="24"/>
    </row>
    <row r="330" spans="1:11" s="47" customFormat="1" ht="18" customHeight="1">
      <c r="A330" s="24">
        <v>320</v>
      </c>
      <c r="B330" s="32" t="s">
        <v>184</v>
      </c>
      <c r="C330" s="169" t="s">
        <v>185</v>
      </c>
      <c r="D330" s="29">
        <v>36278</v>
      </c>
      <c r="E330" s="32" t="s">
        <v>894</v>
      </c>
      <c r="F330" s="24" t="s">
        <v>984</v>
      </c>
      <c r="G330" s="37">
        <v>0.7</v>
      </c>
      <c r="H330" s="43">
        <v>980000</v>
      </c>
      <c r="I330" s="24">
        <v>5</v>
      </c>
      <c r="J330" s="43">
        <f t="shared" si="5"/>
        <v>3430000</v>
      </c>
      <c r="K330" s="24"/>
    </row>
    <row r="331" spans="1:11" s="47" customFormat="1" ht="18" customHeight="1">
      <c r="A331" s="24">
        <v>321</v>
      </c>
      <c r="B331" s="32" t="s">
        <v>190</v>
      </c>
      <c r="C331" s="169" t="s">
        <v>191</v>
      </c>
      <c r="D331" s="29">
        <v>36498</v>
      </c>
      <c r="E331" s="32" t="s">
        <v>895</v>
      </c>
      <c r="F331" s="24" t="s">
        <v>984</v>
      </c>
      <c r="G331" s="37">
        <v>0.7</v>
      </c>
      <c r="H331" s="43">
        <v>980000</v>
      </c>
      <c r="I331" s="24">
        <v>5</v>
      </c>
      <c r="J331" s="43">
        <f t="shared" si="5"/>
        <v>3430000</v>
      </c>
      <c r="K331" s="24"/>
    </row>
    <row r="332" spans="1:11" s="47" customFormat="1" ht="18" customHeight="1">
      <c r="A332" s="24">
        <v>322</v>
      </c>
      <c r="B332" s="32" t="s">
        <v>192</v>
      </c>
      <c r="C332" s="169" t="s">
        <v>193</v>
      </c>
      <c r="D332" s="29">
        <v>36180</v>
      </c>
      <c r="E332" s="32" t="s">
        <v>895</v>
      </c>
      <c r="F332" s="24" t="s">
        <v>984</v>
      </c>
      <c r="G332" s="37">
        <v>0.7</v>
      </c>
      <c r="H332" s="43">
        <v>980000</v>
      </c>
      <c r="I332" s="24">
        <v>5</v>
      </c>
      <c r="J332" s="43">
        <f t="shared" si="5"/>
        <v>3430000</v>
      </c>
      <c r="K332" s="24"/>
    </row>
    <row r="333" spans="1:11" s="47" customFormat="1" ht="18" customHeight="1">
      <c r="A333" s="24">
        <v>323</v>
      </c>
      <c r="B333" s="32" t="s">
        <v>581</v>
      </c>
      <c r="C333" s="169" t="s">
        <v>582</v>
      </c>
      <c r="D333" s="29">
        <v>36466</v>
      </c>
      <c r="E333" s="32" t="s">
        <v>895</v>
      </c>
      <c r="F333" s="24" t="s">
        <v>985</v>
      </c>
      <c r="G333" s="37">
        <v>1</v>
      </c>
      <c r="H333" s="43">
        <v>980000</v>
      </c>
      <c r="I333" s="24">
        <v>5</v>
      </c>
      <c r="J333" s="43">
        <f t="shared" si="5"/>
        <v>4900000</v>
      </c>
      <c r="K333" s="24"/>
    </row>
    <row r="334" spans="1:11" s="47" customFormat="1" ht="18" customHeight="1">
      <c r="A334" s="24">
        <v>324</v>
      </c>
      <c r="B334" s="32" t="s">
        <v>583</v>
      </c>
      <c r="C334" s="169" t="s">
        <v>584</v>
      </c>
      <c r="D334" s="29">
        <v>36183</v>
      </c>
      <c r="E334" s="32" t="s">
        <v>895</v>
      </c>
      <c r="F334" s="24" t="s">
        <v>984</v>
      </c>
      <c r="G334" s="37">
        <v>0.7</v>
      </c>
      <c r="H334" s="43">
        <v>980000</v>
      </c>
      <c r="I334" s="24">
        <v>5</v>
      </c>
      <c r="J334" s="43">
        <f t="shared" si="5"/>
        <v>3430000</v>
      </c>
      <c r="K334" s="24"/>
    </row>
    <row r="335" spans="1:11" s="47" customFormat="1" ht="18" customHeight="1">
      <c r="A335" s="24">
        <v>325</v>
      </c>
      <c r="B335" s="32" t="s">
        <v>198</v>
      </c>
      <c r="C335" s="169" t="s">
        <v>199</v>
      </c>
      <c r="D335" s="29">
        <v>36339</v>
      </c>
      <c r="E335" s="32" t="s">
        <v>896</v>
      </c>
      <c r="F335" s="24" t="s">
        <v>985</v>
      </c>
      <c r="G335" s="37">
        <v>1</v>
      </c>
      <c r="H335" s="43">
        <v>980000</v>
      </c>
      <c r="I335" s="24">
        <v>5</v>
      </c>
      <c r="J335" s="43">
        <f t="shared" si="5"/>
        <v>4900000</v>
      </c>
      <c r="K335" s="24"/>
    </row>
    <row r="336" spans="1:11" s="47" customFormat="1" ht="18" customHeight="1">
      <c r="A336" s="24">
        <v>326</v>
      </c>
      <c r="B336" s="32" t="s">
        <v>200</v>
      </c>
      <c r="C336" s="169" t="s">
        <v>201</v>
      </c>
      <c r="D336" s="29">
        <v>36469</v>
      </c>
      <c r="E336" s="32" t="s">
        <v>896</v>
      </c>
      <c r="F336" s="24" t="s">
        <v>984</v>
      </c>
      <c r="G336" s="37">
        <v>0.7</v>
      </c>
      <c r="H336" s="43">
        <v>980000</v>
      </c>
      <c r="I336" s="24">
        <v>5</v>
      </c>
      <c r="J336" s="43">
        <f t="shared" si="5"/>
        <v>3430000</v>
      </c>
      <c r="K336" s="24"/>
    </row>
    <row r="337" spans="1:11" s="47" customFormat="1" ht="18" customHeight="1">
      <c r="A337" s="24">
        <v>327</v>
      </c>
      <c r="B337" s="32" t="s">
        <v>202</v>
      </c>
      <c r="C337" s="169" t="s">
        <v>203</v>
      </c>
      <c r="D337" s="29">
        <v>36401</v>
      </c>
      <c r="E337" s="32" t="s">
        <v>896</v>
      </c>
      <c r="F337" s="24" t="s">
        <v>985</v>
      </c>
      <c r="G337" s="37">
        <v>1</v>
      </c>
      <c r="H337" s="43">
        <v>980000</v>
      </c>
      <c r="I337" s="24">
        <v>5</v>
      </c>
      <c r="J337" s="43">
        <f t="shared" si="5"/>
        <v>4900000</v>
      </c>
      <c r="K337" s="24"/>
    </row>
    <row r="338" spans="1:11" s="47" customFormat="1" ht="18" customHeight="1">
      <c r="A338" s="24">
        <v>328</v>
      </c>
      <c r="B338" s="32" t="s">
        <v>204</v>
      </c>
      <c r="C338" s="169" t="s">
        <v>205</v>
      </c>
      <c r="D338" s="29">
        <v>36423</v>
      </c>
      <c r="E338" s="32" t="s">
        <v>896</v>
      </c>
      <c r="F338" s="24" t="s">
        <v>985</v>
      </c>
      <c r="G338" s="37">
        <v>1</v>
      </c>
      <c r="H338" s="43">
        <v>980000</v>
      </c>
      <c r="I338" s="24">
        <v>5</v>
      </c>
      <c r="J338" s="43">
        <f t="shared" si="5"/>
        <v>4900000</v>
      </c>
      <c r="K338" s="24"/>
    </row>
    <row r="339" spans="1:11" s="47" customFormat="1" ht="18" customHeight="1">
      <c r="A339" s="24">
        <v>329</v>
      </c>
      <c r="B339" s="32" t="s">
        <v>206</v>
      </c>
      <c r="C339" s="169" t="s">
        <v>175</v>
      </c>
      <c r="D339" s="29">
        <v>36261</v>
      </c>
      <c r="E339" s="32" t="s">
        <v>896</v>
      </c>
      <c r="F339" s="24" t="s">
        <v>985</v>
      </c>
      <c r="G339" s="37">
        <v>1</v>
      </c>
      <c r="H339" s="43">
        <v>980000</v>
      </c>
      <c r="I339" s="24">
        <v>5</v>
      </c>
      <c r="J339" s="43">
        <f t="shared" si="5"/>
        <v>4900000</v>
      </c>
      <c r="K339" s="24"/>
    </row>
    <row r="340" spans="1:11" s="47" customFormat="1" ht="18" customHeight="1">
      <c r="A340" s="24">
        <v>330</v>
      </c>
      <c r="B340" s="32" t="s">
        <v>196</v>
      </c>
      <c r="C340" s="169" t="s">
        <v>197</v>
      </c>
      <c r="D340" s="29">
        <v>36105</v>
      </c>
      <c r="E340" s="32" t="s">
        <v>896</v>
      </c>
      <c r="F340" s="24" t="s">
        <v>987</v>
      </c>
      <c r="G340" s="37">
        <v>1</v>
      </c>
      <c r="H340" s="43">
        <v>980000</v>
      </c>
      <c r="I340" s="24">
        <v>5</v>
      </c>
      <c r="J340" s="43">
        <f t="shared" si="5"/>
        <v>4900000</v>
      </c>
      <c r="K340" s="24"/>
    </row>
    <row r="341" spans="1:11" s="47" customFormat="1" ht="18" customHeight="1">
      <c r="A341" s="24">
        <v>331</v>
      </c>
      <c r="B341" s="32" t="s">
        <v>557</v>
      </c>
      <c r="C341" s="169" t="s">
        <v>558</v>
      </c>
      <c r="D341" s="29">
        <v>36166</v>
      </c>
      <c r="E341" s="32" t="s">
        <v>897</v>
      </c>
      <c r="F341" s="24" t="s">
        <v>984</v>
      </c>
      <c r="G341" s="37">
        <v>0.7</v>
      </c>
      <c r="H341" s="43">
        <v>980000</v>
      </c>
      <c r="I341" s="24">
        <v>5</v>
      </c>
      <c r="J341" s="43">
        <f t="shared" si="5"/>
        <v>3430000</v>
      </c>
      <c r="K341" s="24"/>
    </row>
    <row r="342" spans="1:11" s="47" customFormat="1" ht="18" customHeight="1">
      <c r="A342" s="24">
        <v>332</v>
      </c>
      <c r="B342" s="32" t="s">
        <v>209</v>
      </c>
      <c r="C342" s="169" t="s">
        <v>210</v>
      </c>
      <c r="D342" s="29">
        <v>36440</v>
      </c>
      <c r="E342" s="32" t="s">
        <v>897</v>
      </c>
      <c r="F342" s="24" t="s">
        <v>985</v>
      </c>
      <c r="G342" s="37">
        <v>1</v>
      </c>
      <c r="H342" s="43">
        <v>980000</v>
      </c>
      <c r="I342" s="24">
        <v>5</v>
      </c>
      <c r="J342" s="43">
        <f t="shared" si="5"/>
        <v>4900000</v>
      </c>
      <c r="K342" s="24"/>
    </row>
    <row r="343" spans="1:11" s="47" customFormat="1" ht="18" customHeight="1">
      <c r="A343" s="24">
        <v>333</v>
      </c>
      <c r="B343" s="32" t="s">
        <v>221</v>
      </c>
      <c r="C343" s="169" t="s">
        <v>222</v>
      </c>
      <c r="D343" s="29">
        <v>36238</v>
      </c>
      <c r="E343" s="32" t="s">
        <v>897</v>
      </c>
      <c r="F343" s="24" t="s">
        <v>985</v>
      </c>
      <c r="G343" s="37">
        <v>1</v>
      </c>
      <c r="H343" s="43">
        <v>980000</v>
      </c>
      <c r="I343" s="24">
        <v>5</v>
      </c>
      <c r="J343" s="43">
        <f t="shared" si="5"/>
        <v>4900000</v>
      </c>
      <c r="K343" s="24"/>
    </row>
    <row r="344" spans="1:11" s="47" customFormat="1" ht="18" customHeight="1">
      <c r="A344" s="24">
        <v>334</v>
      </c>
      <c r="B344" s="32" t="s">
        <v>223</v>
      </c>
      <c r="C344" s="169" t="s">
        <v>224</v>
      </c>
      <c r="D344" s="29">
        <v>36021</v>
      </c>
      <c r="E344" s="32" t="s">
        <v>897</v>
      </c>
      <c r="F344" s="24" t="s">
        <v>984</v>
      </c>
      <c r="G344" s="37">
        <v>0.7</v>
      </c>
      <c r="H344" s="43">
        <v>980000</v>
      </c>
      <c r="I344" s="24">
        <v>5</v>
      </c>
      <c r="J344" s="43">
        <f t="shared" si="5"/>
        <v>3430000</v>
      </c>
      <c r="K344" s="24"/>
    </row>
    <row r="345" spans="1:11" s="47" customFormat="1" ht="18" customHeight="1">
      <c r="A345" s="24">
        <v>335</v>
      </c>
      <c r="B345" s="32" t="s">
        <v>225</v>
      </c>
      <c r="C345" s="169" t="s">
        <v>226</v>
      </c>
      <c r="D345" s="29">
        <v>36162</v>
      </c>
      <c r="E345" s="32" t="s">
        <v>897</v>
      </c>
      <c r="F345" s="24" t="s">
        <v>984</v>
      </c>
      <c r="G345" s="37">
        <v>0.7</v>
      </c>
      <c r="H345" s="43">
        <v>980000</v>
      </c>
      <c r="I345" s="24">
        <v>5</v>
      </c>
      <c r="J345" s="43">
        <f t="shared" si="5"/>
        <v>3430000</v>
      </c>
      <c r="K345" s="24"/>
    </row>
    <row r="346" spans="1:11" s="47" customFormat="1" ht="18" customHeight="1">
      <c r="A346" s="24">
        <v>336</v>
      </c>
      <c r="B346" s="32" t="s">
        <v>585</v>
      </c>
      <c r="C346" s="169" t="s">
        <v>586</v>
      </c>
      <c r="D346" s="29">
        <v>36492</v>
      </c>
      <c r="E346" s="32" t="s">
        <v>897</v>
      </c>
      <c r="F346" s="24" t="s">
        <v>984</v>
      </c>
      <c r="G346" s="37">
        <v>0.7</v>
      </c>
      <c r="H346" s="43">
        <v>980000</v>
      </c>
      <c r="I346" s="24">
        <v>5</v>
      </c>
      <c r="J346" s="43">
        <f t="shared" si="5"/>
        <v>3430000</v>
      </c>
      <c r="K346" s="24"/>
    </row>
    <row r="347" spans="1:11" s="47" customFormat="1" ht="18" customHeight="1">
      <c r="A347" s="24">
        <v>337</v>
      </c>
      <c r="B347" s="32" t="s">
        <v>217</v>
      </c>
      <c r="C347" s="169" t="s">
        <v>218</v>
      </c>
      <c r="D347" s="29">
        <v>36423</v>
      </c>
      <c r="E347" s="32" t="s">
        <v>897</v>
      </c>
      <c r="F347" s="24" t="s">
        <v>985</v>
      </c>
      <c r="G347" s="37">
        <v>1</v>
      </c>
      <c r="H347" s="43">
        <v>980000</v>
      </c>
      <c r="I347" s="24">
        <v>5</v>
      </c>
      <c r="J347" s="43">
        <f t="shared" si="5"/>
        <v>4900000</v>
      </c>
      <c r="K347" s="24"/>
    </row>
    <row r="348" spans="1:11" s="47" customFormat="1" ht="18" customHeight="1">
      <c r="A348" s="24">
        <v>338</v>
      </c>
      <c r="B348" s="32" t="s">
        <v>219</v>
      </c>
      <c r="C348" s="169" t="s">
        <v>220</v>
      </c>
      <c r="D348" s="29">
        <v>36064</v>
      </c>
      <c r="E348" s="32" t="s">
        <v>897</v>
      </c>
      <c r="F348" s="24" t="s">
        <v>984</v>
      </c>
      <c r="G348" s="37">
        <v>0.7</v>
      </c>
      <c r="H348" s="43">
        <v>980000</v>
      </c>
      <c r="I348" s="24">
        <v>5</v>
      </c>
      <c r="J348" s="43">
        <f t="shared" si="5"/>
        <v>3430000</v>
      </c>
      <c r="K348" s="24"/>
    </row>
    <row r="349" spans="1:11" s="47" customFormat="1" ht="18" customHeight="1">
      <c r="A349" s="24">
        <v>339</v>
      </c>
      <c r="B349" s="32" t="s">
        <v>233</v>
      </c>
      <c r="C349" s="169" t="s">
        <v>173</v>
      </c>
      <c r="D349" s="29">
        <v>36406</v>
      </c>
      <c r="E349" s="32" t="s">
        <v>898</v>
      </c>
      <c r="F349" s="24" t="s">
        <v>984</v>
      </c>
      <c r="G349" s="37">
        <v>0.7</v>
      </c>
      <c r="H349" s="43">
        <v>980000</v>
      </c>
      <c r="I349" s="24">
        <v>5</v>
      </c>
      <c r="J349" s="43">
        <f t="shared" si="5"/>
        <v>3430000</v>
      </c>
      <c r="K349" s="24"/>
    </row>
    <row r="350" spans="1:11" s="47" customFormat="1" ht="18" customHeight="1">
      <c r="A350" s="24">
        <v>340</v>
      </c>
      <c r="B350" s="32" t="s">
        <v>227</v>
      </c>
      <c r="C350" s="169" t="s">
        <v>228</v>
      </c>
      <c r="D350" s="29">
        <v>36443</v>
      </c>
      <c r="E350" s="32" t="s">
        <v>898</v>
      </c>
      <c r="F350" s="24" t="s">
        <v>984</v>
      </c>
      <c r="G350" s="37">
        <v>0.7</v>
      </c>
      <c r="H350" s="43">
        <v>980000</v>
      </c>
      <c r="I350" s="24">
        <v>5</v>
      </c>
      <c r="J350" s="43">
        <f t="shared" si="5"/>
        <v>3430000</v>
      </c>
      <c r="K350" s="24"/>
    </row>
    <row r="351" spans="1:11" s="47" customFormat="1" ht="18" customHeight="1">
      <c r="A351" s="24">
        <v>341</v>
      </c>
      <c r="B351" s="32" t="s">
        <v>229</v>
      </c>
      <c r="C351" s="169" t="s">
        <v>230</v>
      </c>
      <c r="D351" s="29">
        <v>36389</v>
      </c>
      <c r="E351" s="32" t="s">
        <v>898</v>
      </c>
      <c r="F351" s="24" t="s">
        <v>979</v>
      </c>
      <c r="G351" s="37">
        <v>0.5</v>
      </c>
      <c r="H351" s="43">
        <v>980000</v>
      </c>
      <c r="I351" s="24">
        <v>5</v>
      </c>
      <c r="J351" s="43">
        <f t="shared" si="5"/>
        <v>2450000</v>
      </c>
      <c r="K351" s="24"/>
    </row>
    <row r="352" spans="1:11" s="47" customFormat="1" ht="18" customHeight="1">
      <c r="A352" s="24">
        <v>342</v>
      </c>
      <c r="B352" s="32" t="s">
        <v>234</v>
      </c>
      <c r="C352" s="169" t="s">
        <v>235</v>
      </c>
      <c r="D352" s="29">
        <v>36403</v>
      </c>
      <c r="E352" s="32" t="s">
        <v>898</v>
      </c>
      <c r="F352" s="24" t="s">
        <v>984</v>
      </c>
      <c r="G352" s="37">
        <v>0.7</v>
      </c>
      <c r="H352" s="43">
        <v>980000</v>
      </c>
      <c r="I352" s="24">
        <v>5</v>
      </c>
      <c r="J352" s="43">
        <f t="shared" si="5"/>
        <v>3430000</v>
      </c>
      <c r="K352" s="24"/>
    </row>
    <row r="353" spans="1:11" s="47" customFormat="1" ht="18" customHeight="1">
      <c r="A353" s="24">
        <v>343</v>
      </c>
      <c r="B353" s="32" t="s">
        <v>240</v>
      </c>
      <c r="C353" s="169" t="s">
        <v>241</v>
      </c>
      <c r="D353" s="29">
        <v>36254</v>
      </c>
      <c r="E353" s="32" t="s">
        <v>900</v>
      </c>
      <c r="F353" s="24" t="s">
        <v>984</v>
      </c>
      <c r="G353" s="37">
        <v>0.7</v>
      </c>
      <c r="H353" s="43">
        <v>980000</v>
      </c>
      <c r="I353" s="24">
        <v>5</v>
      </c>
      <c r="J353" s="43">
        <f t="shared" si="5"/>
        <v>3430000</v>
      </c>
      <c r="K353" s="24"/>
    </row>
    <row r="354" spans="1:11" s="47" customFormat="1" ht="18" customHeight="1">
      <c r="A354" s="24">
        <v>344</v>
      </c>
      <c r="B354" s="32" t="s">
        <v>977</v>
      </c>
      <c r="C354" s="169" t="s">
        <v>978</v>
      </c>
      <c r="D354" s="29">
        <v>36260</v>
      </c>
      <c r="E354" s="32" t="s">
        <v>900</v>
      </c>
      <c r="F354" s="24" t="s">
        <v>985</v>
      </c>
      <c r="G354" s="37">
        <v>1</v>
      </c>
      <c r="H354" s="43">
        <v>980000</v>
      </c>
      <c r="I354" s="24">
        <v>5</v>
      </c>
      <c r="J354" s="43">
        <f t="shared" si="5"/>
        <v>4900000</v>
      </c>
      <c r="K354" s="24"/>
    </row>
    <row r="355" spans="1:11" s="47" customFormat="1" ht="18" customHeight="1">
      <c r="A355" s="24">
        <v>345</v>
      </c>
      <c r="B355" s="32" t="s">
        <v>244</v>
      </c>
      <c r="C355" s="169" t="s">
        <v>245</v>
      </c>
      <c r="D355" s="29">
        <v>36515</v>
      </c>
      <c r="E355" s="32" t="s">
        <v>900</v>
      </c>
      <c r="F355" s="24" t="s">
        <v>985</v>
      </c>
      <c r="G355" s="37">
        <v>1</v>
      </c>
      <c r="H355" s="43">
        <v>980000</v>
      </c>
      <c r="I355" s="24">
        <v>5</v>
      </c>
      <c r="J355" s="43">
        <f t="shared" si="5"/>
        <v>4900000</v>
      </c>
      <c r="K355" s="24"/>
    </row>
    <row r="356" spans="1:11" s="47" customFormat="1" ht="18" customHeight="1">
      <c r="A356" s="24">
        <v>346</v>
      </c>
      <c r="B356" s="32" t="s">
        <v>246</v>
      </c>
      <c r="C356" s="169" t="s">
        <v>247</v>
      </c>
      <c r="D356" s="29">
        <v>35855</v>
      </c>
      <c r="E356" s="32" t="s">
        <v>900</v>
      </c>
      <c r="F356" s="24" t="s">
        <v>985</v>
      </c>
      <c r="G356" s="37">
        <v>1</v>
      </c>
      <c r="H356" s="43">
        <v>980000</v>
      </c>
      <c r="I356" s="24">
        <v>5</v>
      </c>
      <c r="J356" s="43">
        <f t="shared" si="5"/>
        <v>4900000</v>
      </c>
      <c r="K356" s="24"/>
    </row>
    <row r="357" spans="1:11" s="47" customFormat="1" ht="18" customHeight="1">
      <c r="A357" s="24">
        <v>347</v>
      </c>
      <c r="B357" s="32" t="s">
        <v>250</v>
      </c>
      <c r="C357" s="169" t="s">
        <v>251</v>
      </c>
      <c r="D357" s="29">
        <v>36328</v>
      </c>
      <c r="E357" s="32" t="s">
        <v>900</v>
      </c>
      <c r="F357" s="24" t="s">
        <v>984</v>
      </c>
      <c r="G357" s="37">
        <v>0.7</v>
      </c>
      <c r="H357" s="43">
        <v>980000</v>
      </c>
      <c r="I357" s="24">
        <v>5</v>
      </c>
      <c r="J357" s="43">
        <f t="shared" si="5"/>
        <v>3430000</v>
      </c>
      <c r="K357" s="24"/>
    </row>
    <row r="358" spans="1:11" s="47" customFormat="1" ht="18" customHeight="1">
      <c r="A358" s="24">
        <v>348</v>
      </c>
      <c r="B358" s="32" t="s">
        <v>252</v>
      </c>
      <c r="C358" s="169" t="s">
        <v>253</v>
      </c>
      <c r="D358" s="29">
        <v>36506</v>
      </c>
      <c r="E358" s="32" t="s">
        <v>901</v>
      </c>
      <c r="F358" s="24" t="s">
        <v>979</v>
      </c>
      <c r="G358" s="37">
        <v>0.5</v>
      </c>
      <c r="H358" s="43">
        <v>980000</v>
      </c>
      <c r="I358" s="24">
        <v>5</v>
      </c>
      <c r="J358" s="43">
        <f t="shared" si="5"/>
        <v>2450000</v>
      </c>
      <c r="K358" s="24"/>
    </row>
    <row r="359" spans="1:11" s="47" customFormat="1" ht="18" customHeight="1">
      <c r="A359" s="24">
        <v>349</v>
      </c>
      <c r="B359" s="32" t="s">
        <v>254</v>
      </c>
      <c r="C359" s="169" t="s">
        <v>255</v>
      </c>
      <c r="D359" s="29">
        <v>35931</v>
      </c>
      <c r="E359" s="32" t="s">
        <v>901</v>
      </c>
      <c r="F359" s="24" t="s">
        <v>984</v>
      </c>
      <c r="G359" s="37">
        <v>0.7</v>
      </c>
      <c r="H359" s="43">
        <v>980000</v>
      </c>
      <c r="I359" s="24">
        <v>5</v>
      </c>
      <c r="J359" s="43">
        <f t="shared" si="5"/>
        <v>3430000</v>
      </c>
      <c r="K359" s="24"/>
    </row>
    <row r="360" spans="1:11" s="47" customFormat="1" ht="18" customHeight="1">
      <c r="A360" s="24">
        <v>350</v>
      </c>
      <c r="B360" s="32" t="s">
        <v>258</v>
      </c>
      <c r="C360" s="169" t="s">
        <v>259</v>
      </c>
      <c r="D360" s="29">
        <v>36328</v>
      </c>
      <c r="E360" s="32" t="s">
        <v>901</v>
      </c>
      <c r="F360" s="24" t="s">
        <v>985</v>
      </c>
      <c r="G360" s="37">
        <v>1</v>
      </c>
      <c r="H360" s="43">
        <v>980000</v>
      </c>
      <c r="I360" s="24">
        <v>5</v>
      </c>
      <c r="J360" s="43">
        <f t="shared" si="5"/>
        <v>4900000</v>
      </c>
      <c r="K360" s="24"/>
    </row>
    <row r="361" spans="1:11" s="47" customFormat="1" ht="18" customHeight="1">
      <c r="A361" s="24">
        <v>351</v>
      </c>
      <c r="B361" s="32" t="s">
        <v>260</v>
      </c>
      <c r="C361" s="169" t="s">
        <v>261</v>
      </c>
      <c r="D361" s="29">
        <v>36211</v>
      </c>
      <c r="E361" s="32" t="s">
        <v>901</v>
      </c>
      <c r="F361" s="24" t="s">
        <v>984</v>
      </c>
      <c r="G361" s="37">
        <v>0.7</v>
      </c>
      <c r="H361" s="43">
        <v>980000</v>
      </c>
      <c r="I361" s="24">
        <v>5</v>
      </c>
      <c r="J361" s="43">
        <f t="shared" si="5"/>
        <v>3430000</v>
      </c>
      <c r="K361" s="24"/>
    </row>
    <row r="362" spans="1:11" s="47" customFormat="1" ht="18" customHeight="1">
      <c r="A362" s="24">
        <v>352</v>
      </c>
      <c r="B362" s="32" t="s">
        <v>262</v>
      </c>
      <c r="C362" s="169" t="s">
        <v>263</v>
      </c>
      <c r="D362" s="29">
        <v>36399</v>
      </c>
      <c r="E362" s="32" t="s">
        <v>901</v>
      </c>
      <c r="F362" s="24" t="s">
        <v>985</v>
      </c>
      <c r="G362" s="37">
        <v>1</v>
      </c>
      <c r="H362" s="43">
        <v>980000</v>
      </c>
      <c r="I362" s="24">
        <v>5</v>
      </c>
      <c r="J362" s="43">
        <f t="shared" si="5"/>
        <v>4900000</v>
      </c>
      <c r="K362" s="24"/>
    </row>
    <row r="363" spans="1:11" s="47" customFormat="1" ht="18" customHeight="1">
      <c r="A363" s="24">
        <v>353</v>
      </c>
      <c r="B363" s="32" t="s">
        <v>264</v>
      </c>
      <c r="C363" s="169" t="s">
        <v>265</v>
      </c>
      <c r="D363" s="29">
        <v>36304</v>
      </c>
      <c r="E363" s="32" t="s">
        <v>901</v>
      </c>
      <c r="F363" s="24" t="s">
        <v>984</v>
      </c>
      <c r="G363" s="37">
        <v>0.7</v>
      </c>
      <c r="H363" s="43">
        <v>980000</v>
      </c>
      <c r="I363" s="24">
        <v>5</v>
      </c>
      <c r="J363" s="43">
        <f t="shared" si="5"/>
        <v>3430000</v>
      </c>
      <c r="K363" s="24"/>
    </row>
    <row r="364" spans="1:11" s="47" customFormat="1" ht="18" customHeight="1">
      <c r="A364" s="24">
        <v>354</v>
      </c>
      <c r="B364" s="32" t="s">
        <v>266</v>
      </c>
      <c r="C364" s="169" t="s">
        <v>267</v>
      </c>
      <c r="D364" s="29">
        <v>36463</v>
      </c>
      <c r="E364" s="32" t="s">
        <v>901</v>
      </c>
      <c r="F364" s="24" t="s">
        <v>984</v>
      </c>
      <c r="G364" s="37">
        <v>0.7</v>
      </c>
      <c r="H364" s="43">
        <v>980000</v>
      </c>
      <c r="I364" s="24">
        <v>5</v>
      </c>
      <c r="J364" s="43">
        <f t="shared" si="5"/>
        <v>3430000</v>
      </c>
      <c r="K364" s="24"/>
    </row>
    <row r="365" spans="1:11" s="47" customFormat="1" ht="18" customHeight="1">
      <c r="A365" s="24">
        <v>355</v>
      </c>
      <c r="B365" s="32" t="s">
        <v>270</v>
      </c>
      <c r="C365" s="169" t="s">
        <v>271</v>
      </c>
      <c r="D365" s="29">
        <v>36387</v>
      </c>
      <c r="E365" s="32" t="s">
        <v>901</v>
      </c>
      <c r="F365" s="24" t="s">
        <v>984</v>
      </c>
      <c r="G365" s="37">
        <v>0.7</v>
      </c>
      <c r="H365" s="43">
        <v>980000</v>
      </c>
      <c r="I365" s="24">
        <v>5</v>
      </c>
      <c r="J365" s="43">
        <f t="shared" si="5"/>
        <v>3430000</v>
      </c>
      <c r="K365" s="24"/>
    </row>
    <row r="366" spans="1:11" s="47" customFormat="1" ht="18" customHeight="1">
      <c r="A366" s="24">
        <v>356</v>
      </c>
      <c r="B366" s="32" t="s">
        <v>272</v>
      </c>
      <c r="C366" s="169" t="s">
        <v>273</v>
      </c>
      <c r="D366" s="29">
        <v>36443</v>
      </c>
      <c r="E366" s="32" t="s">
        <v>902</v>
      </c>
      <c r="F366" s="24" t="s">
        <v>984</v>
      </c>
      <c r="G366" s="37">
        <v>0.7</v>
      </c>
      <c r="H366" s="43">
        <v>980000</v>
      </c>
      <c r="I366" s="24">
        <v>5</v>
      </c>
      <c r="J366" s="43">
        <f t="shared" si="5"/>
        <v>3430000</v>
      </c>
      <c r="K366" s="24"/>
    </row>
    <row r="367" spans="1:11" s="47" customFormat="1" ht="18" customHeight="1">
      <c r="A367" s="24">
        <v>357</v>
      </c>
      <c r="B367" s="32" t="s">
        <v>274</v>
      </c>
      <c r="C367" s="169" t="s">
        <v>275</v>
      </c>
      <c r="D367" s="29">
        <v>36301</v>
      </c>
      <c r="E367" s="32" t="s">
        <v>902</v>
      </c>
      <c r="F367" s="24" t="s">
        <v>984</v>
      </c>
      <c r="G367" s="37">
        <v>0.7</v>
      </c>
      <c r="H367" s="43">
        <v>980000</v>
      </c>
      <c r="I367" s="24">
        <v>5</v>
      </c>
      <c r="J367" s="43">
        <f t="shared" si="5"/>
        <v>3430000</v>
      </c>
      <c r="K367" s="24"/>
    </row>
    <row r="368" spans="1:11" s="47" customFormat="1" ht="18" customHeight="1">
      <c r="A368" s="24">
        <v>358</v>
      </c>
      <c r="B368" s="32" t="s">
        <v>276</v>
      </c>
      <c r="C368" s="169" t="s">
        <v>277</v>
      </c>
      <c r="D368" s="29">
        <v>35924</v>
      </c>
      <c r="E368" s="32" t="s">
        <v>902</v>
      </c>
      <c r="F368" s="24" t="s">
        <v>985</v>
      </c>
      <c r="G368" s="37">
        <v>1</v>
      </c>
      <c r="H368" s="43">
        <v>980000</v>
      </c>
      <c r="I368" s="24">
        <v>5</v>
      </c>
      <c r="J368" s="43">
        <f t="shared" si="5"/>
        <v>4900000</v>
      </c>
      <c r="K368" s="24"/>
    </row>
    <row r="369" spans="1:11" s="47" customFormat="1" ht="18" customHeight="1">
      <c r="A369" s="24">
        <v>359</v>
      </c>
      <c r="B369" s="32" t="s">
        <v>278</v>
      </c>
      <c r="C369" s="169" t="s">
        <v>279</v>
      </c>
      <c r="D369" s="29">
        <v>36415</v>
      </c>
      <c r="E369" s="32" t="s">
        <v>902</v>
      </c>
      <c r="F369" s="24" t="s">
        <v>984</v>
      </c>
      <c r="G369" s="37">
        <v>0.7</v>
      </c>
      <c r="H369" s="43">
        <v>980000</v>
      </c>
      <c r="I369" s="24">
        <v>5</v>
      </c>
      <c r="J369" s="43">
        <f t="shared" si="5"/>
        <v>3430000</v>
      </c>
      <c r="K369" s="24"/>
    </row>
    <row r="370" spans="1:11" s="47" customFormat="1" ht="18" customHeight="1">
      <c r="A370" s="24">
        <v>360</v>
      </c>
      <c r="B370" s="32" t="s">
        <v>280</v>
      </c>
      <c r="C370" s="169" t="s">
        <v>281</v>
      </c>
      <c r="D370" s="29">
        <v>36495</v>
      </c>
      <c r="E370" s="32" t="s">
        <v>902</v>
      </c>
      <c r="F370" s="24" t="s">
        <v>984</v>
      </c>
      <c r="G370" s="37">
        <v>0.7</v>
      </c>
      <c r="H370" s="43">
        <v>980000</v>
      </c>
      <c r="I370" s="24">
        <v>5</v>
      </c>
      <c r="J370" s="43">
        <f t="shared" si="5"/>
        <v>3430000</v>
      </c>
      <c r="K370" s="24"/>
    </row>
    <row r="371" spans="1:11" s="47" customFormat="1" ht="18" customHeight="1">
      <c r="A371" s="24">
        <v>361</v>
      </c>
      <c r="B371" s="32" t="s">
        <v>282</v>
      </c>
      <c r="C371" s="169" t="s">
        <v>283</v>
      </c>
      <c r="D371" s="29">
        <v>36474</v>
      </c>
      <c r="E371" s="32" t="s">
        <v>902</v>
      </c>
      <c r="F371" s="24" t="s">
        <v>984</v>
      </c>
      <c r="G371" s="37">
        <v>0.7</v>
      </c>
      <c r="H371" s="43">
        <v>980000</v>
      </c>
      <c r="I371" s="24">
        <v>5</v>
      </c>
      <c r="J371" s="43">
        <f t="shared" si="5"/>
        <v>3430000</v>
      </c>
      <c r="K371" s="24"/>
    </row>
    <row r="372" spans="1:11" s="47" customFormat="1" ht="18" customHeight="1">
      <c r="A372" s="24">
        <v>362</v>
      </c>
      <c r="B372" s="32" t="s">
        <v>284</v>
      </c>
      <c r="C372" s="169" t="s">
        <v>285</v>
      </c>
      <c r="D372" s="29">
        <v>36280</v>
      </c>
      <c r="E372" s="32" t="s">
        <v>902</v>
      </c>
      <c r="F372" s="24" t="s">
        <v>984</v>
      </c>
      <c r="G372" s="37">
        <v>0.7</v>
      </c>
      <c r="H372" s="43">
        <v>980000</v>
      </c>
      <c r="I372" s="24">
        <v>5</v>
      </c>
      <c r="J372" s="43">
        <f t="shared" si="5"/>
        <v>3430000</v>
      </c>
      <c r="K372" s="24"/>
    </row>
    <row r="373" spans="1:11" s="47" customFormat="1" ht="18" customHeight="1">
      <c r="A373" s="24">
        <v>363</v>
      </c>
      <c r="B373" s="32" t="s">
        <v>286</v>
      </c>
      <c r="C373" s="169" t="s">
        <v>287</v>
      </c>
      <c r="D373" s="29">
        <v>35861</v>
      </c>
      <c r="E373" s="32" t="s">
        <v>902</v>
      </c>
      <c r="F373" s="24" t="s">
        <v>979</v>
      </c>
      <c r="G373" s="37">
        <v>0.5</v>
      </c>
      <c r="H373" s="43">
        <v>980000</v>
      </c>
      <c r="I373" s="24">
        <v>5</v>
      </c>
      <c r="J373" s="43">
        <f t="shared" si="5"/>
        <v>2450000</v>
      </c>
      <c r="K373" s="24"/>
    </row>
    <row r="374" spans="1:11" s="47" customFormat="1" ht="18" customHeight="1">
      <c r="A374" s="24">
        <v>364</v>
      </c>
      <c r="B374" s="32" t="s">
        <v>288</v>
      </c>
      <c r="C374" s="169" t="s">
        <v>289</v>
      </c>
      <c r="D374" s="29">
        <v>35959</v>
      </c>
      <c r="E374" s="32" t="s">
        <v>902</v>
      </c>
      <c r="F374" s="24" t="s">
        <v>987</v>
      </c>
      <c r="G374" s="37">
        <v>1</v>
      </c>
      <c r="H374" s="43">
        <v>980000</v>
      </c>
      <c r="I374" s="24">
        <v>5</v>
      </c>
      <c r="J374" s="43">
        <f t="shared" si="5"/>
        <v>4900000</v>
      </c>
      <c r="K374" s="24"/>
    </row>
    <row r="375" spans="1:11" s="47" customFormat="1" ht="18" customHeight="1">
      <c r="A375" s="24">
        <v>365</v>
      </c>
      <c r="B375" s="32" t="s">
        <v>290</v>
      </c>
      <c r="C375" s="169" t="s">
        <v>291</v>
      </c>
      <c r="D375" s="29">
        <v>36437</v>
      </c>
      <c r="E375" s="32" t="s">
        <v>902</v>
      </c>
      <c r="F375" s="24" t="s">
        <v>985</v>
      </c>
      <c r="G375" s="37">
        <v>1</v>
      </c>
      <c r="H375" s="43">
        <v>980000</v>
      </c>
      <c r="I375" s="24">
        <v>5</v>
      </c>
      <c r="J375" s="43">
        <f t="shared" si="5"/>
        <v>4900000</v>
      </c>
      <c r="K375" s="24"/>
    </row>
    <row r="376" spans="1:11" s="47" customFormat="1" ht="18" customHeight="1">
      <c r="A376" s="24">
        <v>366</v>
      </c>
      <c r="B376" s="32" t="s">
        <v>292</v>
      </c>
      <c r="C376" s="169" t="s">
        <v>293</v>
      </c>
      <c r="D376" s="29">
        <v>36253</v>
      </c>
      <c r="E376" s="32" t="s">
        <v>902</v>
      </c>
      <c r="F376" s="24" t="s">
        <v>984</v>
      </c>
      <c r="G376" s="37">
        <v>0.7</v>
      </c>
      <c r="H376" s="43">
        <v>980000</v>
      </c>
      <c r="I376" s="24">
        <v>5</v>
      </c>
      <c r="J376" s="43">
        <f t="shared" si="5"/>
        <v>3430000</v>
      </c>
      <c r="K376" s="24"/>
    </row>
    <row r="377" spans="1:11" s="47" customFormat="1" ht="18" customHeight="1">
      <c r="A377" s="24">
        <v>367</v>
      </c>
      <c r="B377" s="32" t="s">
        <v>305</v>
      </c>
      <c r="C377" s="169" t="s">
        <v>306</v>
      </c>
      <c r="D377" s="29">
        <v>36465</v>
      </c>
      <c r="E377" s="32" t="s">
        <v>903</v>
      </c>
      <c r="F377" s="24" t="s">
        <v>984</v>
      </c>
      <c r="G377" s="37">
        <v>0.7</v>
      </c>
      <c r="H377" s="43">
        <v>980000</v>
      </c>
      <c r="I377" s="24">
        <v>5</v>
      </c>
      <c r="J377" s="43">
        <f t="shared" si="5"/>
        <v>3430000</v>
      </c>
      <c r="K377" s="24"/>
    </row>
    <row r="378" spans="1:11" s="47" customFormat="1" ht="18" customHeight="1">
      <c r="A378" s="24">
        <v>368</v>
      </c>
      <c r="B378" s="32" t="s">
        <v>295</v>
      </c>
      <c r="C378" s="169" t="s">
        <v>296</v>
      </c>
      <c r="D378" s="29">
        <v>36089</v>
      </c>
      <c r="E378" s="32" t="s">
        <v>904</v>
      </c>
      <c r="F378" s="24" t="s">
        <v>984</v>
      </c>
      <c r="G378" s="37">
        <v>0.7</v>
      </c>
      <c r="H378" s="43">
        <v>980000</v>
      </c>
      <c r="I378" s="24">
        <v>5</v>
      </c>
      <c r="J378" s="43">
        <f t="shared" si="5"/>
        <v>3430000</v>
      </c>
      <c r="K378" s="24"/>
    </row>
    <row r="379" spans="1:11" s="47" customFormat="1" ht="18" customHeight="1">
      <c r="A379" s="24">
        <v>369</v>
      </c>
      <c r="B379" s="32" t="s">
        <v>565</v>
      </c>
      <c r="C379" s="169" t="s">
        <v>566</v>
      </c>
      <c r="D379" s="29">
        <v>36326</v>
      </c>
      <c r="E379" s="32" t="s">
        <v>904</v>
      </c>
      <c r="F379" s="24" t="s">
        <v>984</v>
      </c>
      <c r="G379" s="37">
        <v>0.7</v>
      </c>
      <c r="H379" s="43">
        <v>980000</v>
      </c>
      <c r="I379" s="24">
        <v>5</v>
      </c>
      <c r="J379" s="43">
        <f aca="true" t="shared" si="6" ref="J379:J396">G379*H379*I379</f>
        <v>3430000</v>
      </c>
      <c r="K379" s="24"/>
    </row>
    <row r="380" spans="1:11" s="47" customFormat="1" ht="18" customHeight="1">
      <c r="A380" s="24">
        <v>370</v>
      </c>
      <c r="B380" s="32" t="s">
        <v>297</v>
      </c>
      <c r="C380" s="169" t="s">
        <v>298</v>
      </c>
      <c r="D380" s="29">
        <v>36039</v>
      </c>
      <c r="E380" s="32" t="s">
        <v>904</v>
      </c>
      <c r="F380" s="24" t="s">
        <v>985</v>
      </c>
      <c r="G380" s="37">
        <v>1</v>
      </c>
      <c r="H380" s="43">
        <v>980000</v>
      </c>
      <c r="I380" s="24">
        <v>5</v>
      </c>
      <c r="J380" s="43">
        <f t="shared" si="6"/>
        <v>4900000</v>
      </c>
      <c r="K380" s="24"/>
    </row>
    <row r="381" spans="1:11" s="47" customFormat="1" ht="18" customHeight="1">
      <c r="A381" s="24">
        <v>371</v>
      </c>
      <c r="B381" s="32" t="s">
        <v>299</v>
      </c>
      <c r="C381" s="169" t="s">
        <v>300</v>
      </c>
      <c r="D381" s="29">
        <v>36330</v>
      </c>
      <c r="E381" s="32" t="s">
        <v>904</v>
      </c>
      <c r="F381" s="24" t="s">
        <v>985</v>
      </c>
      <c r="G381" s="37">
        <v>1</v>
      </c>
      <c r="H381" s="43">
        <v>980000</v>
      </c>
      <c r="I381" s="24">
        <v>5</v>
      </c>
      <c r="J381" s="43">
        <f t="shared" si="6"/>
        <v>4900000</v>
      </c>
      <c r="K381" s="24"/>
    </row>
    <row r="382" spans="1:11" s="47" customFormat="1" ht="18" customHeight="1">
      <c r="A382" s="24">
        <v>372</v>
      </c>
      <c r="B382" s="32" t="s">
        <v>301</v>
      </c>
      <c r="C382" s="169" t="s">
        <v>302</v>
      </c>
      <c r="D382" s="29">
        <v>36251</v>
      </c>
      <c r="E382" s="32" t="s">
        <v>904</v>
      </c>
      <c r="F382" s="24" t="s">
        <v>985</v>
      </c>
      <c r="G382" s="37">
        <v>1</v>
      </c>
      <c r="H382" s="43">
        <v>980000</v>
      </c>
      <c r="I382" s="24">
        <v>5</v>
      </c>
      <c r="J382" s="43">
        <f t="shared" si="6"/>
        <v>4900000</v>
      </c>
      <c r="K382" s="24"/>
    </row>
    <row r="383" spans="1:11" s="47" customFormat="1" ht="18" customHeight="1">
      <c r="A383" s="24">
        <v>373</v>
      </c>
      <c r="B383" s="32" t="s">
        <v>303</v>
      </c>
      <c r="C383" s="169" t="s">
        <v>304</v>
      </c>
      <c r="D383" s="29">
        <v>36277</v>
      </c>
      <c r="E383" s="32" t="s">
        <v>904</v>
      </c>
      <c r="F383" s="24" t="s">
        <v>984</v>
      </c>
      <c r="G383" s="37">
        <v>0.7</v>
      </c>
      <c r="H383" s="43">
        <v>980000</v>
      </c>
      <c r="I383" s="24">
        <v>5</v>
      </c>
      <c r="J383" s="43">
        <f t="shared" si="6"/>
        <v>3430000</v>
      </c>
      <c r="K383" s="24"/>
    </row>
    <row r="384" spans="1:11" s="47" customFormat="1" ht="18" customHeight="1">
      <c r="A384" s="24">
        <v>374</v>
      </c>
      <c r="B384" s="32" t="s">
        <v>311</v>
      </c>
      <c r="C384" s="169" t="s">
        <v>312</v>
      </c>
      <c r="D384" s="29">
        <v>36360</v>
      </c>
      <c r="E384" s="32" t="s">
        <v>905</v>
      </c>
      <c r="F384" s="24" t="s">
        <v>984</v>
      </c>
      <c r="G384" s="37">
        <v>0.7</v>
      </c>
      <c r="H384" s="43">
        <v>980000</v>
      </c>
      <c r="I384" s="24">
        <v>5</v>
      </c>
      <c r="J384" s="43">
        <f t="shared" si="6"/>
        <v>3430000</v>
      </c>
      <c r="K384" s="24"/>
    </row>
    <row r="385" spans="1:11" s="47" customFormat="1" ht="18" customHeight="1">
      <c r="A385" s="24">
        <v>375</v>
      </c>
      <c r="B385" s="32" t="s">
        <v>313</v>
      </c>
      <c r="C385" s="169" t="s">
        <v>314</v>
      </c>
      <c r="D385" s="29">
        <v>36332</v>
      </c>
      <c r="E385" s="32" t="s">
        <v>905</v>
      </c>
      <c r="F385" s="24" t="s">
        <v>985</v>
      </c>
      <c r="G385" s="37">
        <v>1</v>
      </c>
      <c r="H385" s="43">
        <v>980000</v>
      </c>
      <c r="I385" s="24">
        <v>5</v>
      </c>
      <c r="J385" s="43">
        <f t="shared" si="6"/>
        <v>4900000</v>
      </c>
      <c r="K385" s="24"/>
    </row>
    <row r="386" spans="1:11" s="47" customFormat="1" ht="18" customHeight="1">
      <c r="A386" s="24">
        <v>376</v>
      </c>
      <c r="B386" s="32" t="s">
        <v>307</v>
      </c>
      <c r="C386" s="169" t="s">
        <v>308</v>
      </c>
      <c r="D386" s="29">
        <v>36272</v>
      </c>
      <c r="E386" s="32" t="s">
        <v>905</v>
      </c>
      <c r="F386" s="24" t="s">
        <v>980</v>
      </c>
      <c r="G386" s="37">
        <v>1</v>
      </c>
      <c r="H386" s="43">
        <v>980000</v>
      </c>
      <c r="I386" s="24">
        <v>5</v>
      </c>
      <c r="J386" s="43">
        <f t="shared" si="6"/>
        <v>4900000</v>
      </c>
      <c r="K386" s="24"/>
    </row>
    <row r="387" spans="1:11" s="47" customFormat="1" ht="18" customHeight="1">
      <c r="A387" s="24">
        <v>377</v>
      </c>
      <c r="B387" s="32" t="s">
        <v>309</v>
      </c>
      <c r="C387" s="169" t="s">
        <v>310</v>
      </c>
      <c r="D387" s="29">
        <v>35976</v>
      </c>
      <c r="E387" s="32" t="s">
        <v>905</v>
      </c>
      <c r="F387" s="24" t="s">
        <v>985</v>
      </c>
      <c r="G387" s="37">
        <v>1</v>
      </c>
      <c r="H387" s="43">
        <v>980000</v>
      </c>
      <c r="I387" s="24">
        <v>5</v>
      </c>
      <c r="J387" s="43">
        <f t="shared" si="6"/>
        <v>4900000</v>
      </c>
      <c r="K387" s="24"/>
    </row>
    <row r="388" spans="1:11" s="47" customFormat="1" ht="18" customHeight="1">
      <c r="A388" s="24">
        <v>378</v>
      </c>
      <c r="B388" s="32" t="s">
        <v>315</v>
      </c>
      <c r="C388" s="169" t="s">
        <v>18</v>
      </c>
      <c r="D388" s="29">
        <v>36480</v>
      </c>
      <c r="E388" s="32" t="s">
        <v>905</v>
      </c>
      <c r="F388" s="24" t="s">
        <v>984</v>
      </c>
      <c r="G388" s="37">
        <v>0.7</v>
      </c>
      <c r="H388" s="43">
        <v>980000</v>
      </c>
      <c r="I388" s="24">
        <v>5</v>
      </c>
      <c r="J388" s="43">
        <f t="shared" si="6"/>
        <v>3430000</v>
      </c>
      <c r="K388" s="24"/>
    </row>
    <row r="389" spans="1:11" s="47" customFormat="1" ht="18" customHeight="1">
      <c r="A389" s="24">
        <v>379</v>
      </c>
      <c r="B389" s="32" t="s">
        <v>316</v>
      </c>
      <c r="C389" s="169" t="s">
        <v>317</v>
      </c>
      <c r="D389" s="29">
        <v>36191</v>
      </c>
      <c r="E389" s="32" t="s">
        <v>905</v>
      </c>
      <c r="F389" s="24" t="s">
        <v>985</v>
      </c>
      <c r="G389" s="37">
        <v>1</v>
      </c>
      <c r="H389" s="43">
        <v>980000</v>
      </c>
      <c r="I389" s="24">
        <v>5</v>
      </c>
      <c r="J389" s="43">
        <f t="shared" si="6"/>
        <v>4900000</v>
      </c>
      <c r="K389" s="24"/>
    </row>
    <row r="390" spans="1:11" s="47" customFormat="1" ht="18" customHeight="1">
      <c r="A390" s="24">
        <v>380</v>
      </c>
      <c r="B390" s="32" t="s">
        <v>567</v>
      </c>
      <c r="C390" s="169" t="s">
        <v>568</v>
      </c>
      <c r="D390" s="29">
        <v>36250</v>
      </c>
      <c r="E390" s="32" t="s">
        <v>906</v>
      </c>
      <c r="F390" s="24" t="s">
        <v>985</v>
      </c>
      <c r="G390" s="37">
        <v>1</v>
      </c>
      <c r="H390" s="43">
        <v>980000</v>
      </c>
      <c r="I390" s="24">
        <v>5</v>
      </c>
      <c r="J390" s="43">
        <f t="shared" si="6"/>
        <v>4900000</v>
      </c>
      <c r="K390" s="24"/>
    </row>
    <row r="391" spans="1:11" s="47" customFormat="1" ht="18" customHeight="1">
      <c r="A391" s="24">
        <v>381</v>
      </c>
      <c r="B391" s="32" t="s">
        <v>294</v>
      </c>
      <c r="C391" s="169" t="s">
        <v>17</v>
      </c>
      <c r="D391" s="29">
        <v>36481</v>
      </c>
      <c r="E391" s="32" t="s">
        <v>906</v>
      </c>
      <c r="F391" s="24" t="s">
        <v>985</v>
      </c>
      <c r="G391" s="37">
        <v>1</v>
      </c>
      <c r="H391" s="43">
        <v>980000</v>
      </c>
      <c r="I391" s="24">
        <v>5</v>
      </c>
      <c r="J391" s="43">
        <f t="shared" si="6"/>
        <v>4900000</v>
      </c>
      <c r="K391" s="24"/>
    </row>
    <row r="392" spans="1:11" s="47" customFormat="1" ht="18" customHeight="1">
      <c r="A392" s="24">
        <v>382</v>
      </c>
      <c r="B392" s="32" t="s">
        <v>320</v>
      </c>
      <c r="C392" s="169" t="s">
        <v>321</v>
      </c>
      <c r="D392" s="29">
        <v>36467</v>
      </c>
      <c r="E392" s="32" t="s">
        <v>907</v>
      </c>
      <c r="F392" s="24" t="s">
        <v>987</v>
      </c>
      <c r="G392" s="37">
        <v>1</v>
      </c>
      <c r="H392" s="43">
        <v>980000</v>
      </c>
      <c r="I392" s="24">
        <v>5</v>
      </c>
      <c r="J392" s="43">
        <f t="shared" si="6"/>
        <v>4900000</v>
      </c>
      <c r="K392" s="24"/>
    </row>
    <row r="393" spans="1:11" s="47" customFormat="1" ht="18" customHeight="1">
      <c r="A393" s="24">
        <v>383</v>
      </c>
      <c r="B393" s="32" t="s">
        <v>326</v>
      </c>
      <c r="C393" s="169" t="s">
        <v>327</v>
      </c>
      <c r="D393" s="29">
        <v>36449</v>
      </c>
      <c r="E393" s="32" t="s">
        <v>907</v>
      </c>
      <c r="F393" s="24" t="s">
        <v>985</v>
      </c>
      <c r="G393" s="37">
        <v>1</v>
      </c>
      <c r="H393" s="43">
        <v>980000</v>
      </c>
      <c r="I393" s="24">
        <v>5</v>
      </c>
      <c r="J393" s="43">
        <f t="shared" si="6"/>
        <v>4900000</v>
      </c>
      <c r="K393" s="24"/>
    </row>
    <row r="394" spans="1:11" s="47" customFormat="1" ht="18" customHeight="1">
      <c r="A394" s="24">
        <v>384</v>
      </c>
      <c r="B394" s="32" t="s">
        <v>318</v>
      </c>
      <c r="C394" s="169" t="s">
        <v>319</v>
      </c>
      <c r="D394" s="29">
        <v>36523</v>
      </c>
      <c r="E394" s="32" t="s">
        <v>908</v>
      </c>
      <c r="F394" s="24" t="s">
        <v>985</v>
      </c>
      <c r="G394" s="37">
        <v>1</v>
      </c>
      <c r="H394" s="43">
        <v>980000</v>
      </c>
      <c r="I394" s="24">
        <v>5</v>
      </c>
      <c r="J394" s="43">
        <f t="shared" si="6"/>
        <v>4900000</v>
      </c>
      <c r="K394" s="24"/>
    </row>
    <row r="395" spans="1:11" s="47" customFormat="1" ht="18" customHeight="1">
      <c r="A395" s="24">
        <v>385</v>
      </c>
      <c r="B395" s="32" t="s">
        <v>322</v>
      </c>
      <c r="C395" s="169" t="s">
        <v>323</v>
      </c>
      <c r="D395" s="29">
        <v>36239</v>
      </c>
      <c r="E395" s="32" t="s">
        <v>908</v>
      </c>
      <c r="F395" s="24" t="s">
        <v>979</v>
      </c>
      <c r="G395" s="37">
        <v>0.5</v>
      </c>
      <c r="H395" s="43">
        <v>980000</v>
      </c>
      <c r="I395" s="24">
        <v>5</v>
      </c>
      <c r="J395" s="43">
        <f t="shared" si="6"/>
        <v>2450000</v>
      </c>
      <c r="K395" s="24"/>
    </row>
    <row r="396" spans="1:11" s="47" customFormat="1" ht="18" customHeight="1">
      <c r="A396" s="24">
        <v>386</v>
      </c>
      <c r="B396" s="32" t="s">
        <v>324</v>
      </c>
      <c r="C396" s="169" t="s">
        <v>325</v>
      </c>
      <c r="D396" s="29">
        <v>36495</v>
      </c>
      <c r="E396" s="32" t="s">
        <v>908</v>
      </c>
      <c r="F396" s="24" t="s">
        <v>985</v>
      </c>
      <c r="G396" s="37">
        <v>1</v>
      </c>
      <c r="H396" s="43">
        <v>980000</v>
      </c>
      <c r="I396" s="24">
        <v>5</v>
      </c>
      <c r="J396" s="43">
        <f t="shared" si="6"/>
        <v>4900000</v>
      </c>
      <c r="K396" s="24"/>
    </row>
    <row r="397" spans="1:11" s="47" customFormat="1" ht="18" customHeight="1">
      <c r="A397" s="24">
        <v>387</v>
      </c>
      <c r="B397" s="143" t="s">
        <v>268</v>
      </c>
      <c r="C397" s="144" t="s">
        <v>269</v>
      </c>
      <c r="D397" s="29">
        <v>36274</v>
      </c>
      <c r="E397" s="32" t="s">
        <v>901</v>
      </c>
      <c r="F397" s="24" t="s">
        <v>985</v>
      </c>
      <c r="G397" s="37">
        <v>1</v>
      </c>
      <c r="H397" s="43">
        <v>980000</v>
      </c>
      <c r="I397" s="24">
        <v>5</v>
      </c>
      <c r="J397" s="43">
        <f>G397*H397*I397</f>
        <v>4900000</v>
      </c>
      <c r="K397" s="24"/>
    </row>
    <row r="398" spans="1:11" s="47" customFormat="1" ht="18" customHeight="1">
      <c r="A398" s="24">
        <v>388</v>
      </c>
      <c r="B398" s="144" t="s">
        <v>334</v>
      </c>
      <c r="C398" s="144" t="s">
        <v>335</v>
      </c>
      <c r="D398" s="29">
        <v>36817</v>
      </c>
      <c r="E398" s="32" t="s">
        <v>886</v>
      </c>
      <c r="F398" s="24" t="s">
        <v>1065</v>
      </c>
      <c r="G398" s="37">
        <v>1</v>
      </c>
      <c r="H398" s="43">
        <v>980000</v>
      </c>
      <c r="I398" s="24">
        <v>5</v>
      </c>
      <c r="J398" s="43">
        <f>G398*H398*I398</f>
        <v>4900000</v>
      </c>
      <c r="K398" s="24"/>
    </row>
    <row r="399" spans="1:11" s="47" customFormat="1" ht="18" customHeight="1">
      <c r="A399" s="24">
        <v>389</v>
      </c>
      <c r="B399" s="143" t="s">
        <v>248</v>
      </c>
      <c r="C399" s="144" t="s">
        <v>249</v>
      </c>
      <c r="D399" s="29">
        <v>36508</v>
      </c>
      <c r="E399" s="143" t="s">
        <v>900</v>
      </c>
      <c r="F399" s="24" t="s">
        <v>1065</v>
      </c>
      <c r="G399" s="37">
        <v>1</v>
      </c>
      <c r="H399" s="43">
        <v>980000</v>
      </c>
      <c r="I399" s="24">
        <v>5</v>
      </c>
      <c r="J399" s="43">
        <f>G399*H399*I399</f>
        <v>4900000</v>
      </c>
      <c r="K399" s="24"/>
    </row>
    <row r="400" spans="1:11" s="47" customFormat="1" ht="18" customHeight="1">
      <c r="A400" s="24">
        <v>390</v>
      </c>
      <c r="B400" s="143" t="s">
        <v>256</v>
      </c>
      <c r="C400" s="144" t="s">
        <v>257</v>
      </c>
      <c r="D400" s="29">
        <v>36206</v>
      </c>
      <c r="E400" s="143" t="s">
        <v>901</v>
      </c>
      <c r="F400" s="24" t="s">
        <v>1065</v>
      </c>
      <c r="G400" s="37">
        <v>1</v>
      </c>
      <c r="H400" s="43">
        <v>980000</v>
      </c>
      <c r="I400" s="24">
        <v>5</v>
      </c>
      <c r="J400" s="43">
        <f>G400*H400*I400</f>
        <v>4900000</v>
      </c>
      <c r="K400" s="24"/>
    </row>
    <row r="401" spans="1:11" s="47" customFormat="1" ht="18" customHeight="1">
      <c r="A401" s="24">
        <v>391</v>
      </c>
      <c r="B401" s="144" t="s">
        <v>523</v>
      </c>
      <c r="C401" s="144" t="s">
        <v>524</v>
      </c>
      <c r="D401" s="145">
        <v>36993</v>
      </c>
      <c r="E401" s="143" t="s">
        <v>865</v>
      </c>
      <c r="F401" s="24" t="s">
        <v>1065</v>
      </c>
      <c r="G401" s="37">
        <v>1</v>
      </c>
      <c r="H401" s="43">
        <v>980000</v>
      </c>
      <c r="I401" s="24">
        <v>5</v>
      </c>
      <c r="J401" s="43">
        <f>G401*H401*I401</f>
        <v>4900000</v>
      </c>
      <c r="K401" s="24"/>
    </row>
    <row r="402" spans="1:11" s="48" customFormat="1" ht="18" customHeight="1">
      <c r="A402" s="26"/>
      <c r="B402" s="26"/>
      <c r="C402" s="26" t="s">
        <v>11</v>
      </c>
      <c r="D402" s="27"/>
      <c r="E402" s="33"/>
      <c r="F402" s="33"/>
      <c r="G402" s="26"/>
      <c r="H402" s="139"/>
      <c r="I402" s="28"/>
      <c r="J402" s="40">
        <f>SUM(J11:J401)</f>
        <v>1532720000</v>
      </c>
      <c r="K402" s="28"/>
    </row>
    <row r="403" spans="1:10" ht="18" customHeight="1">
      <c r="A403" s="155"/>
      <c r="B403" s="170"/>
      <c r="C403" s="314" t="s">
        <v>525</v>
      </c>
      <c r="D403" s="314"/>
      <c r="E403" s="312" t="s">
        <v>1069</v>
      </c>
      <c r="F403" s="312"/>
      <c r="G403" s="312"/>
      <c r="H403" s="312"/>
      <c r="I403" s="312"/>
      <c r="J403" s="312"/>
    </row>
    <row r="404" spans="1:10" ht="15.75" customHeight="1">
      <c r="A404" s="155"/>
      <c r="B404" s="309" t="s">
        <v>825</v>
      </c>
      <c r="C404" s="309"/>
      <c r="D404" s="157"/>
      <c r="E404" s="158"/>
      <c r="F404" s="158"/>
      <c r="G404" s="155"/>
      <c r="H404" s="159"/>
      <c r="I404" s="160"/>
      <c r="J404" s="161"/>
    </row>
    <row r="405" spans="1:10" ht="15.75" customHeight="1">
      <c r="A405" s="155"/>
      <c r="B405" s="162"/>
      <c r="C405" s="163"/>
      <c r="D405" s="157"/>
      <c r="E405" s="158"/>
      <c r="F405" s="158"/>
      <c r="G405" s="155"/>
      <c r="H405" s="159"/>
      <c r="I405" s="160"/>
      <c r="J405" s="161"/>
    </row>
    <row r="406" spans="1:8" s="177" customFormat="1" ht="15.75" customHeight="1">
      <c r="A406" s="171"/>
      <c r="B406" s="172" t="s">
        <v>10</v>
      </c>
      <c r="C406" s="173">
        <f>COUNTIF(G11:G401,"100%")</f>
        <v>143</v>
      </c>
      <c r="D406" s="174" t="s">
        <v>12</v>
      </c>
      <c r="E406" s="185">
        <f>C406*4900</f>
        <v>700700</v>
      </c>
      <c r="F406" s="175"/>
      <c r="G406" s="176"/>
      <c r="H406" s="176"/>
    </row>
    <row r="407" spans="1:8" s="177" customFormat="1" ht="15.75" customHeight="1">
      <c r="A407" s="171"/>
      <c r="B407" s="178" t="s">
        <v>13</v>
      </c>
      <c r="C407" s="173">
        <f>COUNTIF(G11:G401,"70%")</f>
        <v>229</v>
      </c>
      <c r="D407" s="174" t="s">
        <v>12</v>
      </c>
      <c r="E407" s="185">
        <f>C407*4900*70%</f>
        <v>785470</v>
      </c>
      <c r="F407" s="175"/>
      <c r="G407" s="176"/>
      <c r="H407" s="176"/>
    </row>
    <row r="408" spans="1:8" s="177" customFormat="1" ht="15.75" customHeight="1">
      <c r="A408" s="171"/>
      <c r="B408" s="178" t="s">
        <v>9</v>
      </c>
      <c r="C408" s="173">
        <f>COUNTIF(G11:G401,"50%")</f>
        <v>19</v>
      </c>
      <c r="D408" s="174" t="s">
        <v>12</v>
      </c>
      <c r="E408" s="185">
        <f>C408*4900*50%</f>
        <v>46550</v>
      </c>
      <c r="F408" s="175"/>
      <c r="G408" s="311"/>
      <c r="H408" s="311"/>
    </row>
    <row r="409" spans="1:8" s="177" customFormat="1" ht="15.75" customHeight="1">
      <c r="A409" s="171"/>
      <c r="B409" s="176" t="s">
        <v>11</v>
      </c>
      <c r="C409" s="179">
        <f>SUM(C406:C408)</f>
        <v>391</v>
      </c>
      <c r="D409" s="180" t="s">
        <v>12</v>
      </c>
      <c r="E409" s="185">
        <f>SUM(E406:E408)</f>
        <v>1532720</v>
      </c>
      <c r="F409" s="175"/>
      <c r="G409" s="176"/>
      <c r="H409" s="176"/>
    </row>
    <row r="417" ht="15">
      <c r="B417" s="166" t="s">
        <v>1067</v>
      </c>
    </row>
    <row r="419" spans="1:11" s="245" customFormat="1" ht="18" customHeight="1">
      <c r="A419" s="239">
        <v>1</v>
      </c>
      <c r="B419" s="240" t="s">
        <v>698</v>
      </c>
      <c r="C419" s="241" t="s">
        <v>556</v>
      </c>
      <c r="D419" s="242">
        <v>37449</v>
      </c>
      <c r="E419" s="240" t="s">
        <v>849</v>
      </c>
      <c r="F419" s="239" t="s">
        <v>984</v>
      </c>
      <c r="G419" s="243">
        <v>0.7</v>
      </c>
      <c r="H419" s="244">
        <v>980000</v>
      </c>
      <c r="I419" s="239">
        <v>5</v>
      </c>
      <c r="J419" s="244">
        <v>3430000</v>
      </c>
      <c r="K419" s="239"/>
    </row>
    <row r="420" spans="1:11" s="246" customFormat="1" ht="18" customHeight="1">
      <c r="A420" s="239">
        <v>2</v>
      </c>
      <c r="B420" s="240" t="s">
        <v>810</v>
      </c>
      <c r="C420" s="241" t="s">
        <v>811</v>
      </c>
      <c r="D420" s="242">
        <v>37568</v>
      </c>
      <c r="E420" s="240" t="s">
        <v>851</v>
      </c>
      <c r="F420" s="239" t="s">
        <v>984</v>
      </c>
      <c r="G420" s="243">
        <v>0.7</v>
      </c>
      <c r="H420" s="244">
        <v>980000</v>
      </c>
      <c r="I420" s="239">
        <v>5</v>
      </c>
      <c r="J420" s="244">
        <v>3430000</v>
      </c>
      <c r="K420" s="239"/>
    </row>
    <row r="421" spans="1:11" s="246" customFormat="1" ht="18" customHeight="1">
      <c r="A421" s="239">
        <v>3</v>
      </c>
      <c r="B421" s="240" t="s">
        <v>349</v>
      </c>
      <c r="C421" s="241" t="s">
        <v>350</v>
      </c>
      <c r="D421" s="242">
        <v>37210</v>
      </c>
      <c r="E421" s="240" t="s">
        <v>351</v>
      </c>
      <c r="F421" s="239" t="s">
        <v>984</v>
      </c>
      <c r="G421" s="243">
        <v>0.7</v>
      </c>
      <c r="H421" s="244">
        <v>980000</v>
      </c>
      <c r="I421" s="239">
        <v>5</v>
      </c>
      <c r="J421" s="244">
        <v>3430000</v>
      </c>
      <c r="K421" s="239"/>
    </row>
    <row r="422" spans="1:11" s="246" customFormat="1" ht="18" customHeight="1">
      <c r="A422" s="239">
        <v>4</v>
      </c>
      <c r="B422" s="240" t="s">
        <v>436</v>
      </c>
      <c r="C422" s="241" t="s">
        <v>437</v>
      </c>
      <c r="D422" s="242">
        <v>36901</v>
      </c>
      <c r="E422" s="240" t="s">
        <v>858</v>
      </c>
      <c r="F422" s="239" t="s">
        <v>984</v>
      </c>
      <c r="G422" s="243">
        <v>0.7</v>
      </c>
      <c r="H422" s="244">
        <v>980000</v>
      </c>
      <c r="I422" s="239">
        <v>5</v>
      </c>
      <c r="J422" s="244">
        <v>3430000</v>
      </c>
      <c r="K422" s="239"/>
    </row>
    <row r="423" spans="1:11" s="246" customFormat="1" ht="18" customHeight="1">
      <c r="A423" s="239">
        <v>5</v>
      </c>
      <c r="B423" s="240" t="s">
        <v>440</v>
      </c>
      <c r="C423" s="241" t="s">
        <v>441</v>
      </c>
      <c r="D423" s="242">
        <v>36897</v>
      </c>
      <c r="E423" s="240" t="s">
        <v>858</v>
      </c>
      <c r="F423" s="239" t="s">
        <v>984</v>
      </c>
      <c r="G423" s="243">
        <v>0.7</v>
      </c>
      <c r="H423" s="244">
        <v>980000</v>
      </c>
      <c r="I423" s="239">
        <v>5</v>
      </c>
      <c r="J423" s="244">
        <v>3430000</v>
      </c>
      <c r="K423" s="239"/>
    </row>
    <row r="424" spans="1:11" s="246" customFormat="1" ht="18" customHeight="1">
      <c r="A424" s="239">
        <v>6</v>
      </c>
      <c r="B424" s="240" t="s">
        <v>472</v>
      </c>
      <c r="C424" s="241" t="s">
        <v>473</v>
      </c>
      <c r="D424" s="242">
        <v>36140</v>
      </c>
      <c r="E424" s="240" t="s">
        <v>863</v>
      </c>
      <c r="F424" s="239" t="s">
        <v>984</v>
      </c>
      <c r="G424" s="243">
        <v>0.7</v>
      </c>
      <c r="H424" s="244">
        <v>980000</v>
      </c>
      <c r="I424" s="239">
        <v>5</v>
      </c>
      <c r="J424" s="244">
        <v>3430000</v>
      </c>
      <c r="K424" s="239"/>
    </row>
    <row r="425" spans="1:11" s="246" customFormat="1" ht="18" customHeight="1">
      <c r="A425" s="239">
        <v>7</v>
      </c>
      <c r="B425" s="240" t="s">
        <v>484</v>
      </c>
      <c r="C425" s="241" t="s">
        <v>485</v>
      </c>
      <c r="D425" s="242">
        <v>37148</v>
      </c>
      <c r="E425" s="240" t="s">
        <v>865</v>
      </c>
      <c r="F425" s="239" t="s">
        <v>984</v>
      </c>
      <c r="G425" s="243">
        <v>0.7</v>
      </c>
      <c r="H425" s="244">
        <v>980000</v>
      </c>
      <c r="I425" s="239">
        <v>5</v>
      </c>
      <c r="J425" s="244">
        <v>3430000</v>
      </c>
      <c r="K425" s="239"/>
    </row>
    <row r="426" spans="1:11" s="246" customFormat="1" ht="18" customHeight="1">
      <c r="A426" s="239">
        <v>8</v>
      </c>
      <c r="B426" s="240" t="s">
        <v>488</v>
      </c>
      <c r="C426" s="241" t="s">
        <v>15</v>
      </c>
      <c r="D426" s="242">
        <v>37204</v>
      </c>
      <c r="E426" s="240" t="s">
        <v>865</v>
      </c>
      <c r="F426" s="239" t="s">
        <v>984</v>
      </c>
      <c r="G426" s="243">
        <v>0.7</v>
      </c>
      <c r="H426" s="244">
        <v>980000</v>
      </c>
      <c r="I426" s="239">
        <v>5</v>
      </c>
      <c r="J426" s="244">
        <v>3430000</v>
      </c>
      <c r="K426" s="239"/>
    </row>
    <row r="427" spans="1:11" s="246" customFormat="1" ht="18" customHeight="1">
      <c r="A427" s="239">
        <v>9</v>
      </c>
      <c r="B427" s="240" t="s">
        <v>231</v>
      </c>
      <c r="C427" s="241" t="s">
        <v>232</v>
      </c>
      <c r="D427" s="242">
        <v>36176</v>
      </c>
      <c r="E427" s="240" t="s">
        <v>898</v>
      </c>
      <c r="F427" s="239" t="s">
        <v>984</v>
      </c>
      <c r="G427" s="243">
        <v>0.7</v>
      </c>
      <c r="H427" s="244">
        <v>980000</v>
      </c>
      <c r="I427" s="239">
        <v>5</v>
      </c>
      <c r="J427" s="244">
        <v>3430000</v>
      </c>
      <c r="K427" s="239"/>
    </row>
    <row r="428" spans="1:11" s="246" customFormat="1" ht="18" customHeight="1">
      <c r="A428" s="239">
        <v>10</v>
      </c>
      <c r="B428" s="240" t="s">
        <v>534</v>
      </c>
      <c r="C428" s="241" t="s">
        <v>535</v>
      </c>
      <c r="D428" s="242">
        <v>29664</v>
      </c>
      <c r="E428" s="240" t="s">
        <v>899</v>
      </c>
      <c r="F428" s="239" t="s">
        <v>982</v>
      </c>
      <c r="G428" s="243">
        <v>1</v>
      </c>
      <c r="H428" s="244">
        <v>980000</v>
      </c>
      <c r="I428" s="239">
        <v>5</v>
      </c>
      <c r="J428" s="244">
        <v>4900000</v>
      </c>
      <c r="K428" s="239"/>
    </row>
    <row r="429" spans="1:11" s="246" customFormat="1" ht="18" customHeight="1">
      <c r="A429" s="239">
        <v>11</v>
      </c>
      <c r="B429" s="240" t="s">
        <v>242</v>
      </c>
      <c r="C429" s="241" t="s">
        <v>243</v>
      </c>
      <c r="D429" s="242">
        <v>36209</v>
      </c>
      <c r="E429" s="240" t="s">
        <v>900</v>
      </c>
      <c r="F429" s="239" t="s">
        <v>984</v>
      </c>
      <c r="G429" s="243">
        <v>0.7</v>
      </c>
      <c r="H429" s="244">
        <v>980000</v>
      </c>
      <c r="I429" s="239">
        <v>5</v>
      </c>
      <c r="J429" s="244">
        <v>3430000</v>
      </c>
      <c r="K429" s="239"/>
    </row>
    <row r="431" ht="15">
      <c r="B431" s="166" t="s">
        <v>1068</v>
      </c>
    </row>
    <row r="432" spans="1:11" s="246" customFormat="1" ht="18" customHeight="1">
      <c r="A432" s="239">
        <v>343</v>
      </c>
      <c r="B432" s="240" t="s">
        <v>559</v>
      </c>
      <c r="C432" s="241" t="s">
        <v>560</v>
      </c>
      <c r="D432" s="242">
        <v>35854</v>
      </c>
      <c r="E432" s="240" t="s">
        <v>899</v>
      </c>
      <c r="F432" s="239" t="s">
        <v>984</v>
      </c>
      <c r="G432" s="243">
        <v>0.7</v>
      </c>
      <c r="H432" s="244">
        <v>980000</v>
      </c>
      <c r="I432" s="239">
        <v>5</v>
      </c>
      <c r="J432" s="244">
        <f aca="true" t="shared" si="7" ref="J432:J437">G432*H432*I432</f>
        <v>3430000</v>
      </c>
      <c r="K432" s="239"/>
    </row>
    <row r="433" spans="1:11" s="246" customFormat="1" ht="18" customHeight="1">
      <c r="A433" s="239">
        <v>344</v>
      </c>
      <c r="B433" s="240" t="s">
        <v>561</v>
      </c>
      <c r="C433" s="241" t="s">
        <v>562</v>
      </c>
      <c r="D433" s="242">
        <v>34809</v>
      </c>
      <c r="E433" s="240" t="s">
        <v>899</v>
      </c>
      <c r="F433" s="239" t="s">
        <v>984</v>
      </c>
      <c r="G433" s="243">
        <v>0.7</v>
      </c>
      <c r="H433" s="244">
        <v>980000</v>
      </c>
      <c r="I433" s="239">
        <v>5</v>
      </c>
      <c r="J433" s="244">
        <f t="shared" si="7"/>
        <v>3430000</v>
      </c>
      <c r="K433" s="239"/>
    </row>
    <row r="434" spans="1:11" s="246" customFormat="1" ht="18" customHeight="1">
      <c r="A434" s="239">
        <v>345</v>
      </c>
      <c r="B434" s="240" t="s">
        <v>532</v>
      </c>
      <c r="C434" s="241" t="s">
        <v>533</v>
      </c>
      <c r="D434" s="242">
        <v>32139</v>
      </c>
      <c r="E434" s="240" t="s">
        <v>899</v>
      </c>
      <c r="F434" s="239" t="s">
        <v>981</v>
      </c>
      <c r="G434" s="243">
        <v>1</v>
      </c>
      <c r="H434" s="244">
        <v>980000</v>
      </c>
      <c r="I434" s="239">
        <v>5</v>
      </c>
      <c r="J434" s="244">
        <f t="shared" si="7"/>
        <v>4900000</v>
      </c>
      <c r="K434" s="239"/>
    </row>
    <row r="435" spans="1:11" s="246" customFormat="1" ht="18" customHeight="1">
      <c r="A435" s="239">
        <v>346</v>
      </c>
      <c r="B435" s="240" t="s">
        <v>530</v>
      </c>
      <c r="C435" s="241" t="s">
        <v>531</v>
      </c>
      <c r="D435" s="242">
        <v>32785</v>
      </c>
      <c r="E435" s="240" t="s">
        <v>899</v>
      </c>
      <c r="F435" s="239" t="s">
        <v>982</v>
      </c>
      <c r="G435" s="243">
        <v>1</v>
      </c>
      <c r="H435" s="244">
        <v>980000</v>
      </c>
      <c r="I435" s="239">
        <v>5</v>
      </c>
      <c r="J435" s="244">
        <f t="shared" si="7"/>
        <v>4900000</v>
      </c>
      <c r="K435" s="239"/>
    </row>
    <row r="436" spans="1:11" s="246" customFormat="1" ht="18" customHeight="1">
      <c r="A436" s="239">
        <v>347</v>
      </c>
      <c r="B436" s="240" t="s">
        <v>529</v>
      </c>
      <c r="C436" s="241" t="s">
        <v>528</v>
      </c>
      <c r="D436" s="242">
        <v>33283</v>
      </c>
      <c r="E436" s="240" t="s">
        <v>899</v>
      </c>
      <c r="F436" s="239" t="s">
        <v>982</v>
      </c>
      <c r="G436" s="243">
        <v>1</v>
      </c>
      <c r="H436" s="244">
        <v>980000</v>
      </c>
      <c r="I436" s="239">
        <v>5</v>
      </c>
      <c r="J436" s="244">
        <f t="shared" si="7"/>
        <v>4900000</v>
      </c>
      <c r="K436" s="239"/>
    </row>
    <row r="437" spans="1:11" s="246" customFormat="1" ht="18" customHeight="1">
      <c r="A437" s="239">
        <v>348</v>
      </c>
      <c r="B437" s="240" t="s">
        <v>526</v>
      </c>
      <c r="C437" s="241" t="s">
        <v>527</v>
      </c>
      <c r="D437" s="242">
        <v>31333</v>
      </c>
      <c r="E437" s="240" t="s">
        <v>899</v>
      </c>
      <c r="F437" s="239" t="s">
        <v>982</v>
      </c>
      <c r="G437" s="243">
        <v>1</v>
      </c>
      <c r="H437" s="244">
        <v>980000</v>
      </c>
      <c r="I437" s="239">
        <v>5</v>
      </c>
      <c r="J437" s="244">
        <f t="shared" si="7"/>
        <v>4900000</v>
      </c>
      <c r="K437" s="239"/>
    </row>
  </sheetData>
  <sheetProtection/>
  <autoFilter ref="A10:Q404"/>
  <mergeCells count="21">
    <mergeCell ref="G408:H408"/>
    <mergeCell ref="A8:A10"/>
    <mergeCell ref="E403:J403"/>
    <mergeCell ref="E8:E10"/>
    <mergeCell ref="C403:D403"/>
    <mergeCell ref="A1:D1"/>
    <mergeCell ref="B404:C404"/>
    <mergeCell ref="H8:H9"/>
    <mergeCell ref="A5:K5"/>
    <mergeCell ref="A6:K6"/>
    <mergeCell ref="B8:B10"/>
    <mergeCell ref="G9:G10"/>
    <mergeCell ref="F1:J1"/>
    <mergeCell ref="F2:J2"/>
    <mergeCell ref="A4:K4"/>
    <mergeCell ref="D8:D10"/>
    <mergeCell ref="A2:D2"/>
    <mergeCell ref="K8:K10"/>
    <mergeCell ref="I9:I10"/>
    <mergeCell ref="F9:F10"/>
    <mergeCell ref="C8:C10"/>
  </mergeCells>
  <conditionalFormatting sqref="N119">
    <cfRule type="duplicateValues" priority="24" dxfId="36" stopIfTrue="1">
      <formula>AND(COUNTIF($N$119:$N$119,N119)&gt;1,NOT(ISBLANK(N119)))</formula>
    </cfRule>
  </conditionalFormatting>
  <conditionalFormatting sqref="N119">
    <cfRule type="duplicateValues" priority="25" dxfId="36" stopIfTrue="1">
      <formula>AND(COUNTIF($N$119:$N$119,N119)&gt;1,NOT(ISBLANK(N119)))</formula>
    </cfRule>
    <cfRule type="duplicateValues" priority="26" dxfId="36" stopIfTrue="1">
      <formula>AND(COUNTIF($N$119:$N$119,N119)&gt;1,NOT(ISBLANK(N119)))</formula>
    </cfRule>
  </conditionalFormatting>
  <conditionalFormatting sqref="B401">
    <cfRule type="duplicateValues" priority="5" dxfId="36" stopIfTrue="1">
      <formula>AND(COUNTIF($B$401:$B$401,B401)&gt;1,NOT(ISBLANK(B401)))</formula>
    </cfRule>
  </conditionalFormatting>
  <conditionalFormatting sqref="B401">
    <cfRule type="duplicateValues" priority="4" dxfId="36" stopIfTrue="1">
      <formula>AND(COUNTIF($B$401:$B$401,B401)&gt;1,NOT(ISBLANK(B401)))</formula>
    </cfRule>
  </conditionalFormatting>
  <conditionalFormatting sqref="B401">
    <cfRule type="duplicateValues" priority="2" dxfId="36" stopIfTrue="1">
      <formula>AND(COUNTIF($B$401:$B$401,B401)&gt;1,NOT(ISBLANK(B401)))</formula>
    </cfRule>
    <cfRule type="duplicateValues" priority="3" dxfId="36" stopIfTrue="1">
      <formula>AND(COUNTIF($B$401:$B$401,B401)&gt;1,NOT(ISBLANK(B401)))</formula>
    </cfRule>
  </conditionalFormatting>
  <conditionalFormatting sqref="B1:B65536">
    <cfRule type="duplicateValues" priority="1" dxfId="36" stopIfTrue="1">
      <formula>AND(COUNTIF($B$1:$B$65536,B1)&gt;1,NOT(ISBLANK(B1)))</formula>
    </cfRule>
  </conditionalFormatting>
  <printOptions horizontalCentered="1"/>
  <pageMargins left="0" right="0" top="0.2362204724409449" bottom="0.3937007874015748" header="0.31496062992125984" footer="0.1968503937007874"/>
  <pageSetup horizontalDpi="600" verticalDpi="600" orientation="landscape" paperSize="9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="96" zoomScaleNormal="96" zoomScalePageLayoutView="0" workbookViewId="0" topLeftCell="A1">
      <selection activeCell="F14" sqref="F14"/>
    </sheetView>
  </sheetViews>
  <sheetFormatPr defaultColWidth="9.140625" defaultRowHeight="15"/>
  <cols>
    <col min="1" max="1" width="4.8515625" style="13" customWidth="1"/>
    <col min="2" max="2" width="17.8515625" style="14" customWidth="1"/>
    <col min="3" max="3" width="15.7109375" style="15" bestFit="1" customWidth="1"/>
    <col min="4" max="4" width="9.28125" style="16" bestFit="1" customWidth="1"/>
    <col min="5" max="5" width="11.7109375" style="13" bestFit="1" customWidth="1"/>
    <col min="6" max="6" width="9.140625" style="35" bestFit="1" customWidth="1"/>
    <col min="7" max="7" width="8.421875" style="35" bestFit="1" customWidth="1"/>
    <col min="8" max="8" width="10.28125" style="10" bestFit="1" customWidth="1"/>
    <col min="9" max="16384" width="9.140625" style="10" customWidth="1"/>
  </cols>
  <sheetData>
    <row r="1" spans="1:8" s="17" customFormat="1" ht="15.75" customHeight="1">
      <c r="A1" s="318" t="s">
        <v>2</v>
      </c>
      <c r="B1" s="318"/>
      <c r="C1" s="318"/>
      <c r="D1" s="315" t="s">
        <v>5</v>
      </c>
      <c r="E1" s="315"/>
      <c r="F1" s="315"/>
      <c r="G1" s="315"/>
      <c r="H1" s="315"/>
    </row>
    <row r="2" spans="1:8" s="17" customFormat="1" ht="15.75" customHeight="1">
      <c r="A2" s="315" t="s">
        <v>7</v>
      </c>
      <c r="B2" s="315"/>
      <c r="C2" s="315"/>
      <c r="D2" s="315" t="s">
        <v>6</v>
      </c>
      <c r="E2" s="315"/>
      <c r="F2" s="315"/>
      <c r="G2" s="315"/>
      <c r="H2" s="315"/>
    </row>
    <row r="3" spans="2:7" s="1" customFormat="1" ht="16.5" customHeight="1">
      <c r="B3" s="3"/>
      <c r="C3" s="4"/>
      <c r="D3" s="5"/>
      <c r="F3" s="30"/>
      <c r="G3" s="30"/>
    </row>
    <row r="4" spans="1:8" s="6" customFormat="1" ht="18.75">
      <c r="A4" s="316" t="s">
        <v>989</v>
      </c>
      <c r="B4" s="316"/>
      <c r="C4" s="316"/>
      <c r="D4" s="316"/>
      <c r="E4" s="316"/>
      <c r="F4" s="316"/>
      <c r="G4" s="316"/>
      <c r="H4" s="316"/>
    </row>
    <row r="5" spans="1:8" s="6" customFormat="1" ht="18.75">
      <c r="A5" s="316" t="s">
        <v>930</v>
      </c>
      <c r="B5" s="316"/>
      <c r="C5" s="316"/>
      <c r="D5" s="316"/>
      <c r="E5" s="316"/>
      <c r="F5" s="316"/>
      <c r="G5" s="316"/>
      <c r="H5" s="316"/>
    </row>
    <row r="6" spans="1:8" s="2" customFormat="1" ht="18.75">
      <c r="A6" s="317" t="s">
        <v>773</v>
      </c>
      <c r="B6" s="317"/>
      <c r="C6" s="317"/>
      <c r="D6" s="317"/>
      <c r="E6" s="317"/>
      <c r="F6" s="317"/>
      <c r="G6" s="317"/>
      <c r="H6" s="317"/>
    </row>
    <row r="7" spans="1:11" s="2" customFormat="1" ht="18.75">
      <c r="A7" s="317" t="s">
        <v>991</v>
      </c>
      <c r="B7" s="317"/>
      <c r="C7" s="317"/>
      <c r="D7" s="317"/>
      <c r="E7" s="317"/>
      <c r="F7" s="317"/>
      <c r="G7" s="317"/>
      <c r="H7" s="317"/>
      <c r="I7" s="42"/>
      <c r="J7" s="42"/>
      <c r="K7" s="42"/>
    </row>
    <row r="9" spans="1:8" s="21" customFormat="1" ht="12.75" customHeight="1">
      <c r="A9" s="320" t="s">
        <v>0</v>
      </c>
      <c r="B9" s="320" t="s">
        <v>3</v>
      </c>
      <c r="C9" s="320" t="s">
        <v>4</v>
      </c>
      <c r="D9" s="323" t="s">
        <v>1</v>
      </c>
      <c r="E9" s="320" t="s">
        <v>8</v>
      </c>
      <c r="F9" s="31" t="s">
        <v>520</v>
      </c>
      <c r="G9" s="31" t="s">
        <v>777</v>
      </c>
      <c r="H9" s="20" t="s">
        <v>575</v>
      </c>
    </row>
    <row r="10" spans="1:8" s="21" customFormat="1" ht="12.75" customHeight="1">
      <c r="A10" s="321"/>
      <c r="B10" s="321"/>
      <c r="C10" s="321"/>
      <c r="D10" s="324"/>
      <c r="E10" s="321"/>
      <c r="F10" s="326" t="s">
        <v>571</v>
      </c>
      <c r="G10" s="38" t="s">
        <v>778</v>
      </c>
      <c r="H10" s="22" t="s">
        <v>571</v>
      </c>
    </row>
    <row r="11" spans="1:8" s="18" customFormat="1" ht="12.75" customHeight="1">
      <c r="A11" s="322"/>
      <c r="B11" s="322"/>
      <c r="C11" s="322"/>
      <c r="D11" s="325"/>
      <c r="E11" s="322"/>
      <c r="F11" s="327"/>
      <c r="G11" s="39"/>
      <c r="H11" s="19" t="s">
        <v>572</v>
      </c>
    </row>
    <row r="12" spans="1:8" s="23" customFormat="1" ht="24.75" customHeight="1">
      <c r="A12" s="24">
        <v>1</v>
      </c>
      <c r="B12" s="49" t="s">
        <v>931</v>
      </c>
      <c r="C12" s="50" t="s">
        <v>932</v>
      </c>
      <c r="D12" s="51">
        <v>37576</v>
      </c>
      <c r="E12" s="32" t="s">
        <v>775</v>
      </c>
      <c r="F12" s="32" t="s">
        <v>776</v>
      </c>
      <c r="G12" s="41">
        <v>1</v>
      </c>
      <c r="H12" s="36">
        <v>5125500</v>
      </c>
    </row>
    <row r="13" spans="1:8" s="23" customFormat="1" ht="24.75" customHeight="1">
      <c r="A13" s="24">
        <v>2</v>
      </c>
      <c r="B13" s="24" t="s">
        <v>779</v>
      </c>
      <c r="C13" s="25" t="s">
        <v>774</v>
      </c>
      <c r="D13" s="29">
        <v>37549</v>
      </c>
      <c r="E13" s="32" t="s">
        <v>775</v>
      </c>
      <c r="F13" s="32" t="s">
        <v>776</v>
      </c>
      <c r="G13" s="41">
        <v>1</v>
      </c>
      <c r="H13" s="36">
        <v>5125500</v>
      </c>
    </row>
    <row r="14" spans="1:8" s="7" customFormat="1" ht="24.75" customHeight="1">
      <c r="A14" s="26"/>
      <c r="B14" s="26"/>
      <c r="C14" s="26" t="s">
        <v>11</v>
      </c>
      <c r="D14" s="27"/>
      <c r="E14" s="26"/>
      <c r="F14" s="33"/>
      <c r="G14" s="33"/>
      <c r="H14" s="40">
        <f>SUM(H12:H13)</f>
        <v>10251000</v>
      </c>
    </row>
    <row r="15" spans="1:8" ht="24.75" customHeight="1">
      <c r="A15" s="319" t="s">
        <v>990</v>
      </c>
      <c r="B15" s="319"/>
      <c r="C15" s="319"/>
      <c r="D15" s="319"/>
      <c r="E15" s="319"/>
      <c r="F15" s="319"/>
      <c r="G15" s="319"/>
      <c r="H15" s="319"/>
    </row>
    <row r="16" spans="1:8" ht="15.75">
      <c r="A16" s="8"/>
      <c r="B16" s="9"/>
      <c r="C16" s="8"/>
      <c r="D16" s="11"/>
      <c r="E16" s="8"/>
      <c r="F16" s="34"/>
      <c r="G16" s="34"/>
      <c r="H16" s="12"/>
    </row>
    <row r="17" spans="1:8" ht="15.75">
      <c r="A17" s="8"/>
      <c r="B17" s="9"/>
      <c r="C17" s="8"/>
      <c r="D17" s="11"/>
      <c r="E17" s="8"/>
      <c r="F17" s="34"/>
      <c r="G17" s="34"/>
      <c r="H17" s="12"/>
    </row>
  </sheetData>
  <sheetProtection/>
  <mergeCells count="15">
    <mergeCell ref="A15:H15"/>
    <mergeCell ref="A7:H7"/>
    <mergeCell ref="C9:C11"/>
    <mergeCell ref="D9:D11"/>
    <mergeCell ref="E9:E11"/>
    <mergeCell ref="F10:F11"/>
    <mergeCell ref="A9:A11"/>
    <mergeCell ref="B9:B11"/>
    <mergeCell ref="D1:H1"/>
    <mergeCell ref="D2:H2"/>
    <mergeCell ref="A4:H4"/>
    <mergeCell ref="A5:H5"/>
    <mergeCell ref="A6:H6"/>
    <mergeCell ref="A1:C1"/>
    <mergeCell ref="A2:C2"/>
  </mergeCells>
  <conditionalFormatting sqref="B14 B1:B3 B8:B9 B16:B65536">
    <cfRule type="duplicateValues" priority="5" dxfId="36" stopIfTrue="1">
      <formula>AND(COUNTIF($B$14:$B$14,B1)+COUNTIF($B$1:$B$3,B1)+COUNTIF($B$8:$B$9,B1)+COUNTIF($B$16:$B$65536,B1)&gt;1,NOT(ISBLANK(B1)))</formula>
    </cfRule>
  </conditionalFormatting>
  <conditionalFormatting sqref="B14 B1:B3 B8:B11 B16:B65536">
    <cfRule type="duplicateValues" priority="4" dxfId="36" stopIfTrue="1">
      <formula>AND(COUNTIF($B$14:$B$14,B1)+COUNTIF($B$1:$B$3,B1)+COUNTIF($B$8:$B$11,B1)+COUNTIF($B$16:$B$65536,B1)&gt;1,NOT(ISBLANK(B1)))</formula>
    </cfRule>
  </conditionalFormatting>
  <conditionalFormatting sqref="B14">
    <cfRule type="duplicateValues" priority="3" dxfId="36" stopIfTrue="1">
      <formula>AND(COUNTIF($B$14:$B$14,B14)&gt;1,NOT(ISBLANK(B14)))</formula>
    </cfRule>
  </conditionalFormatting>
  <conditionalFormatting sqref="B18:B65536 B1:B3 B8:B9">
    <cfRule type="duplicateValues" priority="88" dxfId="36" stopIfTrue="1">
      <formula>AND(COUNTIF($B$18:$B$65536,B1)+COUNTIF($B$1:$B$3,B1)+COUNTIF($B$8:$B$9,B1)&gt;1,NOT(ISBLANK(B1)))</formula>
    </cfRule>
  </conditionalFormatting>
  <conditionalFormatting sqref="B18:B65536">
    <cfRule type="duplicateValues" priority="92" dxfId="36" stopIfTrue="1">
      <formula>AND(COUNTIF($B$18:$B$65536,B18)&gt;1,NOT(ISBLANK(B18)))</formula>
    </cfRule>
  </conditionalFormatting>
  <conditionalFormatting sqref="B14 B16:B19">
    <cfRule type="duplicateValues" priority="101" dxfId="36" stopIfTrue="1">
      <formula>AND(COUNTIF($B$14:$B$14,B14)+COUNTIF($B$16:$B$19,B14)&gt;1,NOT(ISBLANK(B14)))</formula>
    </cfRule>
  </conditionalFormatting>
  <printOptions horizontalCentered="1"/>
  <pageMargins left="0" right="0" top="0.2362204724409449" bottom="0.3937007874015748" header="0.31496062992125984" footer="0.1968503937007874"/>
  <pageSetup horizontalDpi="600" verticalDpi="600" orientation="portrait" paperSize="9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1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4.140625" style="60" customWidth="1"/>
    <col min="2" max="2" width="16.421875" style="61" customWidth="1"/>
    <col min="3" max="3" width="17.7109375" style="62" bestFit="1" customWidth="1"/>
    <col min="4" max="4" width="8.8515625" style="63" bestFit="1" customWidth="1"/>
    <col min="5" max="5" width="13.421875" style="64" customWidth="1"/>
    <col min="6" max="6" width="10.00390625" style="60" bestFit="1" customWidth="1"/>
    <col min="7" max="7" width="8.00390625" style="65" bestFit="1" customWidth="1"/>
    <col min="8" max="8" width="10.7109375" style="66" bestFit="1" customWidth="1"/>
    <col min="9" max="9" width="17.8515625" style="62" bestFit="1" customWidth="1"/>
    <col min="10" max="10" width="21.57421875" style="62" bestFit="1" customWidth="1"/>
    <col min="11" max="11" width="10.140625" style="62" bestFit="1" customWidth="1"/>
    <col min="12" max="12" width="9.140625" style="62" customWidth="1"/>
    <col min="13" max="13" width="11.8515625" style="62" bestFit="1" customWidth="1"/>
    <col min="14" max="16384" width="9.140625" style="62" customWidth="1"/>
  </cols>
  <sheetData>
    <row r="1" spans="1:8" s="52" customFormat="1" ht="18.75">
      <c r="A1" s="345" t="s">
        <v>2</v>
      </c>
      <c r="B1" s="345"/>
      <c r="C1" s="345"/>
      <c r="D1" s="346" t="s">
        <v>5</v>
      </c>
      <c r="E1" s="346"/>
      <c r="F1" s="346"/>
      <c r="G1" s="346"/>
      <c r="H1" s="346"/>
    </row>
    <row r="2" spans="1:8" s="52" customFormat="1" ht="18.75">
      <c r="A2" s="347" t="s">
        <v>935</v>
      </c>
      <c r="B2" s="347"/>
      <c r="C2" s="347"/>
      <c r="D2" s="347" t="s">
        <v>6</v>
      </c>
      <c r="E2" s="347"/>
      <c r="F2" s="347"/>
      <c r="G2" s="347"/>
      <c r="H2" s="347"/>
    </row>
    <row r="3" spans="2:8" s="53" customFormat="1" ht="18.75">
      <c r="B3" s="54"/>
      <c r="D3" s="55"/>
      <c r="E3" s="56"/>
      <c r="F3" s="57"/>
      <c r="G3" s="58"/>
      <c r="H3" s="59"/>
    </row>
    <row r="4" spans="1:8" s="53" customFormat="1" ht="18.75">
      <c r="A4" s="348" t="s">
        <v>936</v>
      </c>
      <c r="B4" s="348"/>
      <c r="C4" s="348"/>
      <c r="D4" s="348"/>
      <c r="E4" s="348"/>
      <c r="F4" s="348"/>
      <c r="G4" s="348"/>
      <c r="H4" s="348"/>
    </row>
    <row r="5" spans="1:8" s="53" customFormat="1" ht="18.75">
      <c r="A5" s="348" t="s">
        <v>940</v>
      </c>
      <c r="B5" s="348"/>
      <c r="C5" s="348"/>
      <c r="D5" s="348"/>
      <c r="E5" s="348"/>
      <c r="F5" s="348"/>
      <c r="G5" s="348"/>
      <c r="H5" s="348"/>
    </row>
    <row r="6" spans="1:8" s="52" customFormat="1" ht="18.75">
      <c r="A6" s="329" t="s">
        <v>992</v>
      </c>
      <c r="B6" s="329"/>
      <c r="C6" s="329"/>
      <c r="D6" s="329"/>
      <c r="E6" s="329"/>
      <c r="F6" s="329"/>
      <c r="G6" s="329"/>
      <c r="H6" s="329"/>
    </row>
    <row r="8" spans="1:8" s="70" customFormat="1" ht="12.75" customHeight="1">
      <c r="A8" s="342" t="s">
        <v>0</v>
      </c>
      <c r="B8" s="339" t="s">
        <v>3</v>
      </c>
      <c r="C8" s="336" t="s">
        <v>4</v>
      </c>
      <c r="D8" s="333" t="s">
        <v>1</v>
      </c>
      <c r="E8" s="330" t="s">
        <v>8</v>
      </c>
      <c r="F8" s="67" t="s">
        <v>994</v>
      </c>
      <c r="G8" s="68" t="s">
        <v>937</v>
      </c>
      <c r="H8" s="69" t="s">
        <v>996</v>
      </c>
    </row>
    <row r="9" spans="1:8" s="70" customFormat="1" ht="12.75" customHeight="1">
      <c r="A9" s="343"/>
      <c r="B9" s="340"/>
      <c r="C9" s="337"/>
      <c r="D9" s="334"/>
      <c r="E9" s="331"/>
      <c r="F9" s="186" t="s">
        <v>993</v>
      </c>
      <c r="G9" s="187" t="s">
        <v>995</v>
      </c>
      <c r="H9" s="188" t="s">
        <v>997</v>
      </c>
    </row>
    <row r="10" spans="1:8" s="70" customFormat="1" ht="15" customHeight="1">
      <c r="A10" s="344"/>
      <c r="B10" s="341"/>
      <c r="C10" s="338"/>
      <c r="D10" s="335"/>
      <c r="E10" s="332"/>
      <c r="F10" s="71" t="s">
        <v>572</v>
      </c>
      <c r="G10" s="72" t="s">
        <v>993</v>
      </c>
      <c r="H10" s="73" t="s">
        <v>572</v>
      </c>
    </row>
    <row r="11" spans="1:8" ht="18.75" customHeight="1">
      <c r="A11" s="74">
        <v>1</v>
      </c>
      <c r="B11" s="32" t="s">
        <v>587</v>
      </c>
      <c r="C11" s="169" t="s">
        <v>588</v>
      </c>
      <c r="D11" s="29">
        <v>37284</v>
      </c>
      <c r="E11" s="32" t="s">
        <v>589</v>
      </c>
      <c r="F11" s="77">
        <v>894000</v>
      </c>
      <c r="G11" s="78">
        <v>5</v>
      </c>
      <c r="H11" s="79">
        <f>F11*G11</f>
        <v>4470000</v>
      </c>
    </row>
    <row r="12" spans="1:8" ht="18.75" customHeight="1">
      <c r="A12" s="74">
        <v>2</v>
      </c>
      <c r="B12" s="32" t="s">
        <v>600</v>
      </c>
      <c r="C12" s="169" t="s">
        <v>601</v>
      </c>
      <c r="D12" s="29">
        <v>37287</v>
      </c>
      <c r="E12" s="32" t="s">
        <v>589</v>
      </c>
      <c r="F12" s="77">
        <v>894000</v>
      </c>
      <c r="G12" s="78">
        <v>5</v>
      </c>
      <c r="H12" s="79">
        <f aca="true" t="shared" si="0" ref="H12:H75">F12*G12</f>
        <v>4470000</v>
      </c>
    </row>
    <row r="13" spans="1:8" ht="18.75" customHeight="1">
      <c r="A13" s="74">
        <v>3</v>
      </c>
      <c r="B13" s="32" t="s">
        <v>602</v>
      </c>
      <c r="C13" s="169" t="s">
        <v>603</v>
      </c>
      <c r="D13" s="29">
        <v>37128</v>
      </c>
      <c r="E13" s="32" t="s">
        <v>589</v>
      </c>
      <c r="F13" s="77">
        <v>894000</v>
      </c>
      <c r="G13" s="78">
        <v>5</v>
      </c>
      <c r="H13" s="79">
        <f t="shared" si="0"/>
        <v>4470000</v>
      </c>
    </row>
    <row r="14" spans="1:8" ht="18.75" customHeight="1">
      <c r="A14" s="74">
        <v>4</v>
      </c>
      <c r="B14" s="32" t="s">
        <v>826</v>
      </c>
      <c r="C14" s="169" t="s">
        <v>827</v>
      </c>
      <c r="D14" s="29">
        <v>37267</v>
      </c>
      <c r="E14" s="32" t="s">
        <v>616</v>
      </c>
      <c r="F14" s="77">
        <v>894000</v>
      </c>
      <c r="G14" s="78">
        <v>5</v>
      </c>
      <c r="H14" s="79">
        <f t="shared" si="0"/>
        <v>4470000</v>
      </c>
    </row>
    <row r="15" spans="1:8" ht="18.75" customHeight="1">
      <c r="A15" s="74">
        <v>5</v>
      </c>
      <c r="B15" s="32" t="s">
        <v>911</v>
      </c>
      <c r="C15" s="169" t="s">
        <v>912</v>
      </c>
      <c r="D15" s="29">
        <v>37363</v>
      </c>
      <c r="E15" s="32" t="s">
        <v>616</v>
      </c>
      <c r="F15" s="77">
        <v>894000</v>
      </c>
      <c r="G15" s="78">
        <v>5</v>
      </c>
      <c r="H15" s="79">
        <f t="shared" si="0"/>
        <v>4470000</v>
      </c>
    </row>
    <row r="16" spans="1:8" ht="18.75" customHeight="1">
      <c r="A16" s="74">
        <v>6</v>
      </c>
      <c r="B16" s="32" t="s">
        <v>828</v>
      </c>
      <c r="C16" s="169" t="s">
        <v>700</v>
      </c>
      <c r="D16" s="29">
        <v>37371</v>
      </c>
      <c r="E16" s="32" t="s">
        <v>616</v>
      </c>
      <c r="F16" s="77">
        <v>894000</v>
      </c>
      <c r="G16" s="78">
        <v>5</v>
      </c>
      <c r="H16" s="79">
        <f t="shared" si="0"/>
        <v>4470000</v>
      </c>
    </row>
    <row r="17" spans="1:8" ht="18.75" customHeight="1">
      <c r="A17" s="74">
        <v>7</v>
      </c>
      <c r="B17" s="32" t="s">
        <v>617</v>
      </c>
      <c r="C17" s="169" t="s">
        <v>618</v>
      </c>
      <c r="D17" s="29">
        <v>37454</v>
      </c>
      <c r="E17" s="32" t="s">
        <v>619</v>
      </c>
      <c r="F17" s="77">
        <v>894000</v>
      </c>
      <c r="G17" s="78">
        <v>5</v>
      </c>
      <c r="H17" s="79">
        <f t="shared" si="0"/>
        <v>4470000</v>
      </c>
    </row>
    <row r="18" spans="1:8" ht="18.75" customHeight="1">
      <c r="A18" s="74">
        <v>8</v>
      </c>
      <c r="B18" s="32" t="s">
        <v>620</v>
      </c>
      <c r="C18" s="169" t="s">
        <v>621</v>
      </c>
      <c r="D18" s="29">
        <v>37470</v>
      </c>
      <c r="E18" s="32" t="s">
        <v>619</v>
      </c>
      <c r="F18" s="77">
        <v>894000</v>
      </c>
      <c r="G18" s="78">
        <v>5</v>
      </c>
      <c r="H18" s="79">
        <f t="shared" si="0"/>
        <v>4470000</v>
      </c>
    </row>
    <row r="19" spans="1:8" ht="18.75" customHeight="1">
      <c r="A19" s="74">
        <v>9</v>
      </c>
      <c r="B19" s="32" t="s">
        <v>780</v>
      </c>
      <c r="C19" s="169" t="s">
        <v>781</v>
      </c>
      <c r="D19" s="29">
        <v>36984</v>
      </c>
      <c r="E19" s="32" t="s">
        <v>619</v>
      </c>
      <c r="F19" s="77">
        <v>894000</v>
      </c>
      <c r="G19" s="78">
        <v>5</v>
      </c>
      <c r="H19" s="79">
        <f t="shared" si="0"/>
        <v>4470000</v>
      </c>
    </row>
    <row r="20" spans="1:8" ht="18.75" customHeight="1">
      <c r="A20" s="74">
        <v>10</v>
      </c>
      <c r="B20" s="32" t="s">
        <v>624</v>
      </c>
      <c r="C20" s="169" t="s">
        <v>625</v>
      </c>
      <c r="D20" s="29">
        <v>37580</v>
      </c>
      <c r="E20" s="32" t="s">
        <v>619</v>
      </c>
      <c r="F20" s="77">
        <v>894000</v>
      </c>
      <c r="G20" s="78">
        <v>5</v>
      </c>
      <c r="H20" s="79">
        <f t="shared" si="0"/>
        <v>4470000</v>
      </c>
    </row>
    <row r="21" spans="1:8" ht="18.75" customHeight="1">
      <c r="A21" s="74">
        <v>11</v>
      </c>
      <c r="B21" s="32" t="s">
        <v>626</v>
      </c>
      <c r="C21" s="169" t="s">
        <v>627</v>
      </c>
      <c r="D21" s="29">
        <v>36920</v>
      </c>
      <c r="E21" s="32" t="s">
        <v>628</v>
      </c>
      <c r="F21" s="77">
        <v>894000</v>
      </c>
      <c r="G21" s="78">
        <v>5</v>
      </c>
      <c r="H21" s="79">
        <f t="shared" si="0"/>
        <v>4470000</v>
      </c>
    </row>
    <row r="22" spans="1:8" ht="18.75" customHeight="1">
      <c r="A22" s="74">
        <v>12</v>
      </c>
      <c r="B22" s="32" t="s">
        <v>637</v>
      </c>
      <c r="C22" s="169" t="s">
        <v>613</v>
      </c>
      <c r="D22" s="29">
        <v>37460</v>
      </c>
      <c r="E22" s="32" t="s">
        <v>635</v>
      </c>
      <c r="F22" s="77">
        <v>894000</v>
      </c>
      <c r="G22" s="78">
        <v>5</v>
      </c>
      <c r="H22" s="79">
        <f t="shared" si="0"/>
        <v>4470000</v>
      </c>
    </row>
    <row r="23" spans="1:8" ht="18.75" customHeight="1">
      <c r="A23" s="74">
        <v>13</v>
      </c>
      <c r="B23" s="32" t="s">
        <v>919</v>
      </c>
      <c r="C23" s="169" t="s">
        <v>920</v>
      </c>
      <c r="D23" s="29">
        <v>37434</v>
      </c>
      <c r="E23" s="32" t="s">
        <v>635</v>
      </c>
      <c r="F23" s="77">
        <v>894000</v>
      </c>
      <c r="G23" s="78">
        <v>5</v>
      </c>
      <c r="H23" s="79">
        <f t="shared" si="0"/>
        <v>4470000</v>
      </c>
    </row>
    <row r="24" spans="1:8" ht="18.75" customHeight="1">
      <c r="A24" s="74">
        <v>14</v>
      </c>
      <c r="B24" s="32" t="s">
        <v>638</v>
      </c>
      <c r="C24" s="169" t="s">
        <v>639</v>
      </c>
      <c r="D24" s="29">
        <v>37489</v>
      </c>
      <c r="E24" s="32" t="s">
        <v>635</v>
      </c>
      <c r="F24" s="77">
        <v>894000</v>
      </c>
      <c r="G24" s="78">
        <v>5</v>
      </c>
      <c r="H24" s="79">
        <f t="shared" si="0"/>
        <v>4470000</v>
      </c>
    </row>
    <row r="25" spans="1:8" ht="18.75" customHeight="1">
      <c r="A25" s="74">
        <v>15</v>
      </c>
      <c r="B25" s="32" t="s">
        <v>645</v>
      </c>
      <c r="C25" s="169" t="s">
        <v>646</v>
      </c>
      <c r="D25" s="29">
        <v>37551</v>
      </c>
      <c r="E25" s="32" t="s">
        <v>644</v>
      </c>
      <c r="F25" s="77">
        <v>894000</v>
      </c>
      <c r="G25" s="78">
        <v>5</v>
      </c>
      <c r="H25" s="79">
        <f t="shared" si="0"/>
        <v>4470000</v>
      </c>
    </row>
    <row r="26" spans="1:8" ht="18.75" customHeight="1">
      <c r="A26" s="74">
        <v>16</v>
      </c>
      <c r="B26" s="32" t="s">
        <v>833</v>
      </c>
      <c r="C26" s="169" t="s">
        <v>834</v>
      </c>
      <c r="D26" s="29">
        <v>37028</v>
      </c>
      <c r="E26" s="32" t="s">
        <v>644</v>
      </c>
      <c r="F26" s="77">
        <v>894000</v>
      </c>
      <c r="G26" s="78">
        <v>5</v>
      </c>
      <c r="H26" s="79">
        <f t="shared" si="0"/>
        <v>4470000</v>
      </c>
    </row>
    <row r="27" spans="1:8" ht="18.75" customHeight="1">
      <c r="A27" s="74">
        <v>17</v>
      </c>
      <c r="B27" s="32" t="s">
        <v>835</v>
      </c>
      <c r="C27" s="169" t="s">
        <v>836</v>
      </c>
      <c r="D27" s="29">
        <v>37528</v>
      </c>
      <c r="E27" s="32" t="s">
        <v>786</v>
      </c>
      <c r="F27" s="77">
        <v>894000</v>
      </c>
      <c r="G27" s="78">
        <v>5</v>
      </c>
      <c r="H27" s="79">
        <f t="shared" si="0"/>
        <v>4470000</v>
      </c>
    </row>
    <row r="28" spans="1:8" ht="18.75" customHeight="1">
      <c r="A28" s="74">
        <v>18</v>
      </c>
      <c r="B28" s="32" t="s">
        <v>784</v>
      </c>
      <c r="C28" s="169" t="s">
        <v>785</v>
      </c>
      <c r="D28" s="29">
        <v>37390</v>
      </c>
      <c r="E28" s="32" t="s">
        <v>786</v>
      </c>
      <c r="F28" s="77">
        <v>894000</v>
      </c>
      <c r="G28" s="78">
        <v>5</v>
      </c>
      <c r="H28" s="79">
        <f t="shared" si="0"/>
        <v>4470000</v>
      </c>
    </row>
    <row r="29" spans="1:8" ht="18.75" customHeight="1">
      <c r="A29" s="74">
        <v>19</v>
      </c>
      <c r="B29" s="32" t="s">
        <v>788</v>
      </c>
      <c r="C29" s="169" t="s">
        <v>789</v>
      </c>
      <c r="D29" s="29">
        <v>37401</v>
      </c>
      <c r="E29" s="32" t="s">
        <v>786</v>
      </c>
      <c r="F29" s="77">
        <v>894000</v>
      </c>
      <c r="G29" s="78">
        <v>5</v>
      </c>
      <c r="H29" s="79">
        <f t="shared" si="0"/>
        <v>4470000</v>
      </c>
    </row>
    <row r="30" spans="1:8" ht="18.75" customHeight="1">
      <c r="A30" s="74">
        <v>20</v>
      </c>
      <c r="B30" s="32" t="s">
        <v>660</v>
      </c>
      <c r="C30" s="169" t="s">
        <v>661</v>
      </c>
      <c r="D30" s="29">
        <v>37422</v>
      </c>
      <c r="E30" s="32" t="s">
        <v>845</v>
      </c>
      <c r="F30" s="77">
        <v>894000</v>
      </c>
      <c r="G30" s="78">
        <v>5</v>
      </c>
      <c r="H30" s="79">
        <f t="shared" si="0"/>
        <v>4470000</v>
      </c>
    </row>
    <row r="31" spans="1:8" ht="18.75" customHeight="1">
      <c r="A31" s="74">
        <v>21</v>
      </c>
      <c r="B31" s="32" t="s">
        <v>664</v>
      </c>
      <c r="C31" s="169" t="s">
        <v>665</v>
      </c>
      <c r="D31" s="29">
        <v>37568</v>
      </c>
      <c r="E31" s="32" t="s">
        <v>847</v>
      </c>
      <c r="F31" s="77">
        <v>894000</v>
      </c>
      <c r="G31" s="78">
        <v>5</v>
      </c>
      <c r="H31" s="79">
        <f t="shared" si="0"/>
        <v>4470000</v>
      </c>
    </row>
    <row r="32" spans="1:8" s="80" customFormat="1" ht="18.75" customHeight="1">
      <c r="A32" s="74">
        <v>22</v>
      </c>
      <c r="B32" s="32" t="s">
        <v>800</v>
      </c>
      <c r="C32" s="169" t="s">
        <v>801</v>
      </c>
      <c r="D32" s="29">
        <v>37121</v>
      </c>
      <c r="E32" s="32" t="s">
        <v>674</v>
      </c>
      <c r="F32" s="77">
        <v>894000</v>
      </c>
      <c r="G32" s="78">
        <v>5</v>
      </c>
      <c r="H32" s="79">
        <f t="shared" si="0"/>
        <v>4470000</v>
      </c>
    </row>
    <row r="33" spans="1:8" ht="18.75" customHeight="1">
      <c r="A33" s="74">
        <v>23</v>
      </c>
      <c r="B33" s="32" t="s">
        <v>675</v>
      </c>
      <c r="C33" s="169" t="s">
        <v>676</v>
      </c>
      <c r="D33" s="29">
        <v>37545</v>
      </c>
      <c r="E33" s="32" t="s">
        <v>674</v>
      </c>
      <c r="F33" s="77">
        <v>894000</v>
      </c>
      <c r="G33" s="78">
        <v>5</v>
      </c>
      <c r="H33" s="79">
        <f t="shared" si="0"/>
        <v>4470000</v>
      </c>
    </row>
    <row r="34" spans="1:8" ht="18.75" customHeight="1">
      <c r="A34" s="74">
        <v>24</v>
      </c>
      <c r="B34" s="32" t="s">
        <v>679</v>
      </c>
      <c r="C34" s="169" t="s">
        <v>680</v>
      </c>
      <c r="D34" s="29">
        <v>37435</v>
      </c>
      <c r="E34" s="32" t="s">
        <v>681</v>
      </c>
      <c r="F34" s="77">
        <v>894000</v>
      </c>
      <c r="G34" s="78">
        <v>5</v>
      </c>
      <c r="H34" s="79">
        <f t="shared" si="0"/>
        <v>4470000</v>
      </c>
    </row>
    <row r="35" spans="1:8" ht="18.75" customHeight="1">
      <c r="A35" s="74">
        <v>25</v>
      </c>
      <c r="B35" s="32" t="s">
        <v>682</v>
      </c>
      <c r="C35" s="169" t="s">
        <v>683</v>
      </c>
      <c r="D35" s="29">
        <v>37497</v>
      </c>
      <c r="E35" s="32" t="s">
        <v>681</v>
      </c>
      <c r="F35" s="77">
        <v>894000</v>
      </c>
      <c r="G35" s="78">
        <v>5</v>
      </c>
      <c r="H35" s="79">
        <f t="shared" si="0"/>
        <v>4470000</v>
      </c>
    </row>
    <row r="36" spans="1:8" ht="18.75" customHeight="1">
      <c r="A36" s="74">
        <v>26</v>
      </c>
      <c r="B36" s="32" t="s">
        <v>684</v>
      </c>
      <c r="C36" s="169" t="s">
        <v>685</v>
      </c>
      <c r="D36" s="29">
        <v>37372</v>
      </c>
      <c r="E36" s="32" t="s">
        <v>681</v>
      </c>
      <c r="F36" s="77">
        <v>894000</v>
      </c>
      <c r="G36" s="78">
        <v>5</v>
      </c>
      <c r="H36" s="79">
        <f t="shared" si="0"/>
        <v>4470000</v>
      </c>
    </row>
    <row r="37" spans="1:8" ht="18.75" customHeight="1">
      <c r="A37" s="74">
        <v>27</v>
      </c>
      <c r="B37" s="32" t="s">
        <v>699</v>
      </c>
      <c r="C37" s="169" t="s">
        <v>700</v>
      </c>
      <c r="D37" s="29">
        <v>37269</v>
      </c>
      <c r="E37" s="32" t="s">
        <v>849</v>
      </c>
      <c r="F37" s="77">
        <v>894000</v>
      </c>
      <c r="G37" s="78">
        <v>5</v>
      </c>
      <c r="H37" s="79">
        <f t="shared" si="0"/>
        <v>4470000</v>
      </c>
    </row>
    <row r="38" spans="1:8" ht="18.75" customHeight="1">
      <c r="A38" s="74">
        <v>28</v>
      </c>
      <c r="B38" s="32" t="s">
        <v>703</v>
      </c>
      <c r="C38" s="169" t="s">
        <v>704</v>
      </c>
      <c r="D38" s="29">
        <v>37454</v>
      </c>
      <c r="E38" s="32" t="s">
        <v>849</v>
      </c>
      <c r="F38" s="77">
        <v>894000</v>
      </c>
      <c r="G38" s="78">
        <v>5</v>
      </c>
      <c r="H38" s="79">
        <f t="shared" si="0"/>
        <v>4470000</v>
      </c>
    </row>
    <row r="39" spans="1:8" ht="18.75" customHeight="1">
      <c r="A39" s="74">
        <v>29</v>
      </c>
      <c r="B39" s="32" t="s">
        <v>806</v>
      </c>
      <c r="C39" s="169" t="s">
        <v>807</v>
      </c>
      <c r="D39" s="29">
        <v>37228</v>
      </c>
      <c r="E39" s="32" t="s">
        <v>851</v>
      </c>
      <c r="F39" s="77">
        <v>894000</v>
      </c>
      <c r="G39" s="78">
        <v>5</v>
      </c>
      <c r="H39" s="79">
        <f t="shared" si="0"/>
        <v>4470000</v>
      </c>
    </row>
    <row r="40" spans="1:8" ht="18.75" customHeight="1">
      <c r="A40" s="74">
        <v>30</v>
      </c>
      <c r="B40" s="32" t="s">
        <v>713</v>
      </c>
      <c r="C40" s="169" t="s">
        <v>714</v>
      </c>
      <c r="D40" s="29">
        <v>37430</v>
      </c>
      <c r="E40" s="32" t="s">
        <v>851</v>
      </c>
      <c r="F40" s="77">
        <v>894000</v>
      </c>
      <c r="G40" s="78">
        <v>5</v>
      </c>
      <c r="H40" s="79">
        <f t="shared" si="0"/>
        <v>4470000</v>
      </c>
    </row>
    <row r="41" spans="1:8" ht="18.75" customHeight="1">
      <c r="A41" s="74">
        <v>31</v>
      </c>
      <c r="B41" s="32" t="s">
        <v>722</v>
      </c>
      <c r="C41" s="169" t="s">
        <v>723</v>
      </c>
      <c r="D41" s="29">
        <v>37541</v>
      </c>
      <c r="E41" s="32" t="s">
        <v>853</v>
      </c>
      <c r="F41" s="77">
        <v>894000</v>
      </c>
      <c r="G41" s="78">
        <v>5</v>
      </c>
      <c r="H41" s="79">
        <f t="shared" si="0"/>
        <v>4470000</v>
      </c>
    </row>
    <row r="42" spans="1:8" ht="18.75" customHeight="1">
      <c r="A42" s="74">
        <v>32</v>
      </c>
      <c r="B42" s="32" t="s">
        <v>748</v>
      </c>
      <c r="C42" s="169" t="s">
        <v>749</v>
      </c>
      <c r="D42" s="29">
        <v>37396</v>
      </c>
      <c r="E42" s="32" t="s">
        <v>855</v>
      </c>
      <c r="F42" s="77">
        <v>894000</v>
      </c>
      <c r="G42" s="78">
        <v>5</v>
      </c>
      <c r="H42" s="79">
        <f t="shared" si="0"/>
        <v>4470000</v>
      </c>
    </row>
    <row r="43" spans="1:8" ht="18.75" customHeight="1">
      <c r="A43" s="74">
        <v>33</v>
      </c>
      <c r="B43" s="32" t="s">
        <v>758</v>
      </c>
      <c r="C43" s="169" t="s">
        <v>759</v>
      </c>
      <c r="D43" s="29">
        <v>37481</v>
      </c>
      <c r="E43" s="32" t="s">
        <v>856</v>
      </c>
      <c r="F43" s="77">
        <v>894000</v>
      </c>
      <c r="G43" s="78">
        <v>5</v>
      </c>
      <c r="H43" s="79">
        <f t="shared" si="0"/>
        <v>4470000</v>
      </c>
    </row>
    <row r="44" spans="1:8" ht="18.75" customHeight="1">
      <c r="A44" s="74">
        <v>34</v>
      </c>
      <c r="B44" s="32" t="s">
        <v>352</v>
      </c>
      <c r="C44" s="169" t="s">
        <v>353</v>
      </c>
      <c r="D44" s="29">
        <v>37198</v>
      </c>
      <c r="E44" s="32" t="s">
        <v>351</v>
      </c>
      <c r="F44" s="77">
        <v>894000</v>
      </c>
      <c r="G44" s="78">
        <v>5</v>
      </c>
      <c r="H44" s="79">
        <f t="shared" si="0"/>
        <v>4470000</v>
      </c>
    </row>
    <row r="45" spans="1:8" ht="18.75" customHeight="1">
      <c r="A45" s="74">
        <v>35</v>
      </c>
      <c r="B45" s="32" t="s">
        <v>356</v>
      </c>
      <c r="C45" s="169" t="s">
        <v>357</v>
      </c>
      <c r="D45" s="29">
        <v>36895</v>
      </c>
      <c r="E45" s="32" t="s">
        <v>351</v>
      </c>
      <c r="F45" s="77">
        <v>894000</v>
      </c>
      <c r="G45" s="78">
        <v>5</v>
      </c>
      <c r="H45" s="79">
        <f t="shared" si="0"/>
        <v>4470000</v>
      </c>
    </row>
    <row r="46" spans="1:8" ht="18.75" customHeight="1">
      <c r="A46" s="74">
        <v>36</v>
      </c>
      <c r="B46" s="32" t="s">
        <v>816</v>
      </c>
      <c r="C46" s="169" t="s">
        <v>817</v>
      </c>
      <c r="D46" s="29">
        <v>36979</v>
      </c>
      <c r="E46" s="32" t="s">
        <v>351</v>
      </c>
      <c r="F46" s="77">
        <v>894000</v>
      </c>
      <c r="G46" s="78">
        <v>5</v>
      </c>
      <c r="H46" s="79">
        <f t="shared" si="0"/>
        <v>4470000</v>
      </c>
    </row>
    <row r="47" spans="1:8" ht="18.75" customHeight="1">
      <c r="A47" s="74">
        <v>37</v>
      </c>
      <c r="B47" s="32" t="s">
        <v>818</v>
      </c>
      <c r="C47" s="169" t="s">
        <v>528</v>
      </c>
      <c r="D47" s="29">
        <v>37151</v>
      </c>
      <c r="E47" s="32" t="s">
        <v>351</v>
      </c>
      <c r="F47" s="77">
        <v>894000</v>
      </c>
      <c r="G47" s="78">
        <v>5</v>
      </c>
      <c r="H47" s="79">
        <f t="shared" si="0"/>
        <v>4470000</v>
      </c>
    </row>
    <row r="48" spans="1:8" ht="18.75" customHeight="1">
      <c r="A48" s="74">
        <v>38</v>
      </c>
      <c r="B48" s="32" t="s">
        <v>377</v>
      </c>
      <c r="C48" s="169" t="s">
        <v>378</v>
      </c>
      <c r="D48" s="29">
        <v>37228</v>
      </c>
      <c r="E48" s="32" t="s">
        <v>379</v>
      </c>
      <c r="F48" s="77">
        <v>894000</v>
      </c>
      <c r="G48" s="78">
        <v>5</v>
      </c>
      <c r="H48" s="79">
        <f t="shared" si="0"/>
        <v>4470000</v>
      </c>
    </row>
    <row r="49" spans="1:8" ht="18.75" customHeight="1">
      <c r="A49" s="74">
        <v>39</v>
      </c>
      <c r="B49" s="32" t="s">
        <v>380</v>
      </c>
      <c r="C49" s="169" t="s">
        <v>381</v>
      </c>
      <c r="D49" s="29">
        <v>37029</v>
      </c>
      <c r="E49" s="32" t="s">
        <v>379</v>
      </c>
      <c r="F49" s="77">
        <v>894000</v>
      </c>
      <c r="G49" s="78">
        <v>5</v>
      </c>
      <c r="H49" s="79">
        <f t="shared" si="0"/>
        <v>4470000</v>
      </c>
    </row>
    <row r="50" spans="1:8" ht="18.75" customHeight="1">
      <c r="A50" s="74">
        <v>40</v>
      </c>
      <c r="B50" s="32" t="s">
        <v>390</v>
      </c>
      <c r="C50" s="169" t="s">
        <v>391</v>
      </c>
      <c r="D50" s="29">
        <v>36817</v>
      </c>
      <c r="E50" s="32" t="s">
        <v>389</v>
      </c>
      <c r="F50" s="77">
        <v>894000</v>
      </c>
      <c r="G50" s="78">
        <v>5</v>
      </c>
      <c r="H50" s="79">
        <f t="shared" si="0"/>
        <v>4470000</v>
      </c>
    </row>
    <row r="51" spans="1:8" ht="18.75" customHeight="1">
      <c r="A51" s="74">
        <v>41</v>
      </c>
      <c r="B51" s="32" t="s">
        <v>394</v>
      </c>
      <c r="C51" s="169" t="s">
        <v>395</v>
      </c>
      <c r="D51" s="29">
        <v>37197</v>
      </c>
      <c r="E51" s="32" t="s">
        <v>389</v>
      </c>
      <c r="F51" s="77">
        <v>894000</v>
      </c>
      <c r="G51" s="78">
        <v>5</v>
      </c>
      <c r="H51" s="79">
        <f t="shared" si="0"/>
        <v>4470000</v>
      </c>
    </row>
    <row r="52" spans="1:8" ht="18.75" customHeight="1">
      <c r="A52" s="74">
        <v>42</v>
      </c>
      <c r="B52" s="32" t="s">
        <v>396</v>
      </c>
      <c r="C52" s="169" t="s">
        <v>397</v>
      </c>
      <c r="D52" s="29">
        <v>36945</v>
      </c>
      <c r="E52" s="32" t="s">
        <v>389</v>
      </c>
      <c r="F52" s="77">
        <v>894000</v>
      </c>
      <c r="G52" s="78">
        <v>5</v>
      </c>
      <c r="H52" s="79">
        <f t="shared" si="0"/>
        <v>4470000</v>
      </c>
    </row>
    <row r="53" spans="1:8" ht="18.75" customHeight="1">
      <c r="A53" s="74">
        <v>43</v>
      </c>
      <c r="B53" s="32" t="s">
        <v>404</v>
      </c>
      <c r="C53" s="169" t="s">
        <v>405</v>
      </c>
      <c r="D53" s="29">
        <v>36989</v>
      </c>
      <c r="E53" s="32" t="s">
        <v>389</v>
      </c>
      <c r="F53" s="77">
        <v>894000</v>
      </c>
      <c r="G53" s="78">
        <v>5</v>
      </c>
      <c r="H53" s="79">
        <f t="shared" si="0"/>
        <v>4470000</v>
      </c>
    </row>
    <row r="54" spans="1:8" ht="18.75" customHeight="1">
      <c r="A54" s="74">
        <v>44</v>
      </c>
      <c r="B54" s="32" t="s">
        <v>408</v>
      </c>
      <c r="C54" s="169" t="s">
        <v>409</v>
      </c>
      <c r="D54" s="29">
        <v>36903</v>
      </c>
      <c r="E54" s="32" t="s">
        <v>389</v>
      </c>
      <c r="F54" s="77">
        <v>894000</v>
      </c>
      <c r="G54" s="78">
        <v>5</v>
      </c>
      <c r="H54" s="79">
        <f t="shared" si="0"/>
        <v>4470000</v>
      </c>
    </row>
    <row r="55" spans="1:8" ht="18.75" customHeight="1">
      <c r="A55" s="74">
        <v>45</v>
      </c>
      <c r="B55" s="32" t="s">
        <v>428</v>
      </c>
      <c r="C55" s="169" t="s">
        <v>429</v>
      </c>
      <c r="D55" s="29">
        <v>36977</v>
      </c>
      <c r="E55" s="32" t="s">
        <v>857</v>
      </c>
      <c r="F55" s="77">
        <v>894000</v>
      </c>
      <c r="G55" s="78">
        <v>5</v>
      </c>
      <c r="H55" s="79">
        <f t="shared" si="0"/>
        <v>4470000</v>
      </c>
    </row>
    <row r="56" spans="1:8" ht="18.75" customHeight="1">
      <c r="A56" s="74">
        <v>46</v>
      </c>
      <c r="B56" s="32" t="s">
        <v>542</v>
      </c>
      <c r="C56" s="169" t="s">
        <v>543</v>
      </c>
      <c r="D56" s="29">
        <v>37068</v>
      </c>
      <c r="E56" s="32" t="s">
        <v>857</v>
      </c>
      <c r="F56" s="77">
        <v>894000</v>
      </c>
      <c r="G56" s="78">
        <v>5</v>
      </c>
      <c r="H56" s="79">
        <f t="shared" si="0"/>
        <v>4470000</v>
      </c>
    </row>
    <row r="57" spans="1:8" ht="18.75" customHeight="1">
      <c r="A57" s="74">
        <v>47</v>
      </c>
      <c r="B57" s="32" t="s">
        <v>544</v>
      </c>
      <c r="C57" s="169" t="s">
        <v>545</v>
      </c>
      <c r="D57" s="29">
        <v>36775</v>
      </c>
      <c r="E57" s="32" t="s">
        <v>859</v>
      </c>
      <c r="F57" s="77">
        <v>894000</v>
      </c>
      <c r="G57" s="78">
        <v>5</v>
      </c>
      <c r="H57" s="79">
        <f t="shared" si="0"/>
        <v>4470000</v>
      </c>
    </row>
    <row r="58" spans="1:8" ht="18.75" customHeight="1">
      <c r="A58" s="74">
        <v>48</v>
      </c>
      <c r="B58" s="32" t="s">
        <v>434</v>
      </c>
      <c r="C58" s="169" t="s">
        <v>435</v>
      </c>
      <c r="D58" s="29">
        <v>36899</v>
      </c>
      <c r="E58" s="32" t="s">
        <v>859</v>
      </c>
      <c r="F58" s="77">
        <v>894000</v>
      </c>
      <c r="G58" s="78">
        <v>5</v>
      </c>
      <c r="H58" s="79">
        <f t="shared" si="0"/>
        <v>4470000</v>
      </c>
    </row>
    <row r="59" spans="1:8" ht="18.75" customHeight="1">
      <c r="A59" s="74">
        <v>49</v>
      </c>
      <c r="B59" s="32" t="s">
        <v>444</v>
      </c>
      <c r="C59" s="169" t="s">
        <v>445</v>
      </c>
      <c r="D59" s="29">
        <v>36928</v>
      </c>
      <c r="E59" s="32" t="s">
        <v>446</v>
      </c>
      <c r="F59" s="77">
        <v>894000</v>
      </c>
      <c r="G59" s="78">
        <v>5</v>
      </c>
      <c r="H59" s="79">
        <f t="shared" si="0"/>
        <v>4470000</v>
      </c>
    </row>
    <row r="60" spans="1:8" ht="18.75" customHeight="1">
      <c r="A60" s="74">
        <v>50</v>
      </c>
      <c r="B60" s="32" t="s">
        <v>447</v>
      </c>
      <c r="C60" s="169" t="s">
        <v>448</v>
      </c>
      <c r="D60" s="29">
        <v>37246</v>
      </c>
      <c r="E60" s="32" t="s">
        <v>446</v>
      </c>
      <c r="F60" s="77">
        <v>894000</v>
      </c>
      <c r="G60" s="78">
        <v>5</v>
      </c>
      <c r="H60" s="79">
        <f t="shared" si="0"/>
        <v>4470000</v>
      </c>
    </row>
    <row r="61" spans="1:8" ht="18.75" customHeight="1">
      <c r="A61" s="74">
        <v>51</v>
      </c>
      <c r="B61" s="32" t="s">
        <v>923</v>
      </c>
      <c r="C61" s="169" t="s">
        <v>924</v>
      </c>
      <c r="D61" s="29">
        <v>37039</v>
      </c>
      <c r="E61" s="32" t="s">
        <v>446</v>
      </c>
      <c r="F61" s="77">
        <v>894000</v>
      </c>
      <c r="G61" s="78">
        <v>5</v>
      </c>
      <c r="H61" s="79">
        <f t="shared" si="0"/>
        <v>4470000</v>
      </c>
    </row>
    <row r="62" spans="1:8" ht="18.75" customHeight="1">
      <c r="A62" s="74">
        <v>52</v>
      </c>
      <c r="B62" s="32" t="s">
        <v>451</v>
      </c>
      <c r="C62" s="169" t="s">
        <v>452</v>
      </c>
      <c r="D62" s="29">
        <v>36639</v>
      </c>
      <c r="E62" s="32" t="s">
        <v>446</v>
      </c>
      <c r="F62" s="77">
        <v>894000</v>
      </c>
      <c r="G62" s="78">
        <v>5</v>
      </c>
      <c r="H62" s="79">
        <f t="shared" si="0"/>
        <v>4470000</v>
      </c>
    </row>
    <row r="63" spans="1:8" ht="18.75" customHeight="1">
      <c r="A63" s="74">
        <v>53</v>
      </c>
      <c r="B63" s="32" t="s">
        <v>453</v>
      </c>
      <c r="C63" s="169" t="s">
        <v>454</v>
      </c>
      <c r="D63" s="29">
        <v>36449</v>
      </c>
      <c r="E63" s="32" t="s">
        <v>446</v>
      </c>
      <c r="F63" s="77">
        <v>894000</v>
      </c>
      <c r="G63" s="78">
        <v>5</v>
      </c>
      <c r="H63" s="79">
        <f t="shared" si="0"/>
        <v>4470000</v>
      </c>
    </row>
    <row r="64" spans="1:8" ht="18.75" customHeight="1">
      <c r="A64" s="74">
        <v>54</v>
      </c>
      <c r="B64" s="32" t="s">
        <v>462</v>
      </c>
      <c r="C64" s="169" t="s">
        <v>463</v>
      </c>
      <c r="D64" s="29">
        <v>36931</v>
      </c>
      <c r="E64" s="32" t="s">
        <v>861</v>
      </c>
      <c r="F64" s="77">
        <v>894000</v>
      </c>
      <c r="G64" s="78">
        <v>5</v>
      </c>
      <c r="H64" s="79">
        <f t="shared" si="0"/>
        <v>4470000</v>
      </c>
    </row>
    <row r="65" spans="1:8" ht="18.75" customHeight="1">
      <c r="A65" s="74">
        <v>55</v>
      </c>
      <c r="B65" s="32" t="s">
        <v>464</v>
      </c>
      <c r="C65" s="169" t="s">
        <v>465</v>
      </c>
      <c r="D65" s="29">
        <v>36788</v>
      </c>
      <c r="E65" s="32" t="s">
        <v>862</v>
      </c>
      <c r="F65" s="77">
        <v>894000</v>
      </c>
      <c r="G65" s="78">
        <v>5</v>
      </c>
      <c r="H65" s="79">
        <f t="shared" si="0"/>
        <v>4470000</v>
      </c>
    </row>
    <row r="66" spans="1:8" ht="18.75" customHeight="1">
      <c r="A66" s="74">
        <v>56</v>
      </c>
      <c r="B66" s="32" t="s">
        <v>480</v>
      </c>
      <c r="C66" s="169" t="s">
        <v>481</v>
      </c>
      <c r="D66" s="29">
        <v>36780</v>
      </c>
      <c r="E66" s="32" t="s">
        <v>864</v>
      </c>
      <c r="F66" s="77">
        <v>894000</v>
      </c>
      <c r="G66" s="78">
        <v>5</v>
      </c>
      <c r="H66" s="79">
        <f t="shared" si="0"/>
        <v>4470000</v>
      </c>
    </row>
    <row r="67" spans="1:8" ht="18.75" customHeight="1">
      <c r="A67" s="74">
        <v>57</v>
      </c>
      <c r="B67" s="32" t="s">
        <v>486</v>
      </c>
      <c r="C67" s="169" t="s">
        <v>487</v>
      </c>
      <c r="D67" s="29">
        <v>37037</v>
      </c>
      <c r="E67" s="32" t="s">
        <v>865</v>
      </c>
      <c r="F67" s="77">
        <v>894000</v>
      </c>
      <c r="G67" s="78">
        <v>5</v>
      </c>
      <c r="H67" s="79">
        <f t="shared" si="0"/>
        <v>4470000</v>
      </c>
    </row>
    <row r="68" spans="1:8" ht="18.75" customHeight="1">
      <c r="A68" s="74">
        <v>58</v>
      </c>
      <c r="B68" s="32" t="s">
        <v>552</v>
      </c>
      <c r="C68" s="169" t="s">
        <v>553</v>
      </c>
      <c r="D68" s="29">
        <v>37241</v>
      </c>
      <c r="E68" s="32" t="s">
        <v>866</v>
      </c>
      <c r="F68" s="77">
        <v>894000</v>
      </c>
      <c r="G68" s="78">
        <v>5</v>
      </c>
      <c r="H68" s="79">
        <f t="shared" si="0"/>
        <v>4470000</v>
      </c>
    </row>
    <row r="69" spans="1:8" ht="18.75" customHeight="1">
      <c r="A69" s="74">
        <v>59</v>
      </c>
      <c r="B69" s="32" t="s">
        <v>507</v>
      </c>
      <c r="C69" s="169" t="s">
        <v>508</v>
      </c>
      <c r="D69" s="29">
        <v>37048</v>
      </c>
      <c r="E69" s="32" t="s">
        <v>867</v>
      </c>
      <c r="F69" s="77">
        <v>894000</v>
      </c>
      <c r="G69" s="78">
        <v>5</v>
      </c>
      <c r="H69" s="79">
        <f t="shared" si="0"/>
        <v>4470000</v>
      </c>
    </row>
    <row r="70" spans="1:8" ht="18.75" customHeight="1">
      <c r="A70" s="74">
        <v>60</v>
      </c>
      <c r="B70" s="32" t="s">
        <v>511</v>
      </c>
      <c r="C70" s="169" t="s">
        <v>512</v>
      </c>
      <c r="D70" s="29">
        <v>37075</v>
      </c>
      <c r="E70" s="32" t="s">
        <v>867</v>
      </c>
      <c r="F70" s="77">
        <v>894000</v>
      </c>
      <c r="G70" s="78">
        <v>5</v>
      </c>
      <c r="H70" s="79">
        <f t="shared" si="0"/>
        <v>4470000</v>
      </c>
    </row>
    <row r="71" spans="1:8" ht="18.75" customHeight="1">
      <c r="A71" s="74">
        <v>61</v>
      </c>
      <c r="B71" s="32" t="s">
        <v>158</v>
      </c>
      <c r="C71" s="169" t="s">
        <v>159</v>
      </c>
      <c r="D71" s="29">
        <v>36534</v>
      </c>
      <c r="E71" s="32" t="s">
        <v>873</v>
      </c>
      <c r="F71" s="77">
        <v>894000</v>
      </c>
      <c r="G71" s="78">
        <v>5</v>
      </c>
      <c r="H71" s="79">
        <f t="shared" si="0"/>
        <v>4470000</v>
      </c>
    </row>
    <row r="72" spans="1:8" ht="18.75" customHeight="1">
      <c r="A72" s="74">
        <v>62</v>
      </c>
      <c r="B72" s="32" t="s">
        <v>31</v>
      </c>
      <c r="C72" s="169" t="s">
        <v>32</v>
      </c>
      <c r="D72" s="29">
        <v>36714</v>
      </c>
      <c r="E72" s="32" t="s">
        <v>874</v>
      </c>
      <c r="F72" s="77">
        <v>894000</v>
      </c>
      <c r="G72" s="78">
        <v>5</v>
      </c>
      <c r="H72" s="79">
        <f t="shared" si="0"/>
        <v>4470000</v>
      </c>
    </row>
    <row r="73" spans="1:8" ht="18.75" customHeight="1">
      <c r="A73" s="74">
        <v>63</v>
      </c>
      <c r="B73" s="32" t="s">
        <v>24</v>
      </c>
      <c r="C73" s="169" t="s">
        <v>25</v>
      </c>
      <c r="D73" s="29">
        <v>36656</v>
      </c>
      <c r="E73" s="32" t="s">
        <v>874</v>
      </c>
      <c r="F73" s="77">
        <v>894000</v>
      </c>
      <c r="G73" s="78">
        <v>5</v>
      </c>
      <c r="H73" s="79">
        <f t="shared" si="0"/>
        <v>4470000</v>
      </c>
    </row>
    <row r="74" spans="1:8" ht="18.75" customHeight="1">
      <c r="A74" s="74">
        <v>64</v>
      </c>
      <c r="B74" s="32" t="s">
        <v>328</v>
      </c>
      <c r="C74" s="169" t="s">
        <v>329</v>
      </c>
      <c r="D74" s="29">
        <v>36839</v>
      </c>
      <c r="E74" s="32" t="s">
        <v>875</v>
      </c>
      <c r="F74" s="77">
        <v>894000</v>
      </c>
      <c r="G74" s="78">
        <v>5</v>
      </c>
      <c r="H74" s="79">
        <f t="shared" si="0"/>
        <v>4470000</v>
      </c>
    </row>
    <row r="75" spans="1:8" ht="18.75" customHeight="1">
      <c r="A75" s="74">
        <v>65</v>
      </c>
      <c r="B75" s="32" t="s">
        <v>33</v>
      </c>
      <c r="C75" s="169" t="s">
        <v>34</v>
      </c>
      <c r="D75" s="29">
        <v>36849</v>
      </c>
      <c r="E75" s="32" t="s">
        <v>875</v>
      </c>
      <c r="F75" s="77">
        <v>894000</v>
      </c>
      <c r="G75" s="78">
        <v>5</v>
      </c>
      <c r="H75" s="79">
        <f t="shared" si="0"/>
        <v>4470000</v>
      </c>
    </row>
    <row r="76" spans="1:8" ht="18.75" customHeight="1">
      <c r="A76" s="74">
        <v>66</v>
      </c>
      <c r="B76" s="32" t="s">
        <v>53</v>
      </c>
      <c r="C76" s="169" t="s">
        <v>54</v>
      </c>
      <c r="D76" s="29">
        <v>36647</v>
      </c>
      <c r="E76" s="32" t="s">
        <v>877</v>
      </c>
      <c r="F76" s="77">
        <v>894000</v>
      </c>
      <c r="G76" s="78">
        <v>5</v>
      </c>
      <c r="H76" s="79">
        <f aca="true" t="shared" si="1" ref="H76:H123">F76*G76</f>
        <v>4470000</v>
      </c>
    </row>
    <row r="77" spans="1:8" ht="18.75" customHeight="1">
      <c r="A77" s="74">
        <v>67</v>
      </c>
      <c r="B77" s="32" t="s">
        <v>55</v>
      </c>
      <c r="C77" s="169" t="s">
        <v>56</v>
      </c>
      <c r="D77" s="29">
        <v>36582</v>
      </c>
      <c r="E77" s="32" t="s">
        <v>877</v>
      </c>
      <c r="F77" s="77">
        <v>894000</v>
      </c>
      <c r="G77" s="78">
        <v>5</v>
      </c>
      <c r="H77" s="79">
        <f t="shared" si="1"/>
        <v>4470000</v>
      </c>
    </row>
    <row r="78" spans="1:8" ht="18.75" customHeight="1">
      <c r="A78" s="74">
        <v>68</v>
      </c>
      <c r="B78" s="32" t="s">
        <v>61</v>
      </c>
      <c r="C78" s="169" t="s">
        <v>62</v>
      </c>
      <c r="D78" s="29">
        <v>36690</v>
      </c>
      <c r="E78" s="32" t="s">
        <v>877</v>
      </c>
      <c r="F78" s="77">
        <v>894000</v>
      </c>
      <c r="G78" s="78">
        <v>5</v>
      </c>
      <c r="H78" s="79">
        <f t="shared" si="1"/>
        <v>4470000</v>
      </c>
    </row>
    <row r="79" spans="1:8" ht="18.75" customHeight="1">
      <c r="A79" s="74">
        <v>69</v>
      </c>
      <c r="B79" s="32" t="s">
        <v>554</v>
      </c>
      <c r="C79" s="169" t="s">
        <v>555</v>
      </c>
      <c r="D79" s="29">
        <v>36710</v>
      </c>
      <c r="E79" s="32" t="s">
        <v>878</v>
      </c>
      <c r="F79" s="77">
        <v>894000</v>
      </c>
      <c r="G79" s="78">
        <v>5</v>
      </c>
      <c r="H79" s="79">
        <f t="shared" si="1"/>
        <v>4470000</v>
      </c>
    </row>
    <row r="80" spans="1:8" ht="18.75" customHeight="1">
      <c r="A80" s="74">
        <v>70</v>
      </c>
      <c r="B80" s="32" t="s">
        <v>330</v>
      </c>
      <c r="C80" s="169" t="s">
        <v>331</v>
      </c>
      <c r="D80" s="29">
        <v>36535</v>
      </c>
      <c r="E80" s="32" t="s">
        <v>878</v>
      </c>
      <c r="F80" s="77">
        <v>894000</v>
      </c>
      <c r="G80" s="78">
        <v>5</v>
      </c>
      <c r="H80" s="79">
        <f t="shared" si="1"/>
        <v>4470000</v>
      </c>
    </row>
    <row r="81" spans="1:8" ht="18.75" customHeight="1">
      <c r="A81" s="74">
        <v>71</v>
      </c>
      <c r="B81" s="32" t="s">
        <v>89</v>
      </c>
      <c r="C81" s="169" t="s">
        <v>166</v>
      </c>
      <c r="D81" s="29">
        <v>36366</v>
      </c>
      <c r="E81" s="32" t="s">
        <v>879</v>
      </c>
      <c r="F81" s="77">
        <v>894000</v>
      </c>
      <c r="G81" s="78">
        <v>5</v>
      </c>
      <c r="H81" s="79">
        <f t="shared" si="1"/>
        <v>4470000</v>
      </c>
    </row>
    <row r="82" spans="1:8" ht="18.75" customHeight="1">
      <c r="A82" s="74">
        <v>72</v>
      </c>
      <c r="B82" s="32" t="s">
        <v>90</v>
      </c>
      <c r="C82" s="169" t="s">
        <v>91</v>
      </c>
      <c r="D82" s="29">
        <v>36806</v>
      </c>
      <c r="E82" s="32" t="s">
        <v>879</v>
      </c>
      <c r="F82" s="77">
        <v>894000</v>
      </c>
      <c r="G82" s="78">
        <v>5</v>
      </c>
      <c r="H82" s="79">
        <f t="shared" si="1"/>
        <v>4470000</v>
      </c>
    </row>
    <row r="83" spans="1:8" ht="18.75" customHeight="1">
      <c r="A83" s="74">
        <v>73</v>
      </c>
      <c r="B83" s="32" t="s">
        <v>92</v>
      </c>
      <c r="C83" s="169" t="s">
        <v>93</v>
      </c>
      <c r="D83" s="29">
        <v>36339</v>
      </c>
      <c r="E83" s="32" t="s">
        <v>879</v>
      </c>
      <c r="F83" s="77">
        <v>894000</v>
      </c>
      <c r="G83" s="78">
        <v>5</v>
      </c>
      <c r="H83" s="79">
        <f t="shared" si="1"/>
        <v>4470000</v>
      </c>
    </row>
    <row r="84" spans="1:8" ht="18.75" customHeight="1">
      <c r="A84" s="74">
        <v>74</v>
      </c>
      <c r="B84" s="32" t="s">
        <v>98</v>
      </c>
      <c r="C84" s="169" t="s">
        <v>99</v>
      </c>
      <c r="D84" s="29">
        <v>36102</v>
      </c>
      <c r="E84" s="32" t="s">
        <v>880</v>
      </c>
      <c r="F84" s="77">
        <v>894000</v>
      </c>
      <c r="G84" s="78">
        <v>5</v>
      </c>
      <c r="H84" s="79">
        <f t="shared" si="1"/>
        <v>4470000</v>
      </c>
    </row>
    <row r="85" spans="1:8" ht="18.75" customHeight="1">
      <c r="A85" s="74">
        <v>75</v>
      </c>
      <c r="B85" s="32" t="s">
        <v>106</v>
      </c>
      <c r="C85" s="169" t="s">
        <v>107</v>
      </c>
      <c r="D85" s="29">
        <v>36628</v>
      </c>
      <c r="E85" s="32" t="s">
        <v>882</v>
      </c>
      <c r="F85" s="77">
        <v>894000</v>
      </c>
      <c r="G85" s="78">
        <v>5</v>
      </c>
      <c r="H85" s="79">
        <f t="shared" si="1"/>
        <v>4470000</v>
      </c>
    </row>
    <row r="86" spans="1:8" ht="18.75" customHeight="1">
      <c r="A86" s="74">
        <v>76</v>
      </c>
      <c r="B86" s="32" t="s">
        <v>169</v>
      </c>
      <c r="C86" s="169" t="s">
        <v>170</v>
      </c>
      <c r="D86" s="29">
        <v>36748</v>
      </c>
      <c r="E86" s="32" t="s">
        <v>882</v>
      </c>
      <c r="F86" s="77">
        <v>894000</v>
      </c>
      <c r="G86" s="78">
        <v>5</v>
      </c>
      <c r="H86" s="79">
        <f t="shared" si="1"/>
        <v>4470000</v>
      </c>
    </row>
    <row r="87" spans="1:8" ht="18.75" customHeight="1">
      <c r="A87" s="74">
        <v>77</v>
      </c>
      <c r="B87" s="32" t="s">
        <v>116</v>
      </c>
      <c r="C87" s="169" t="s">
        <v>117</v>
      </c>
      <c r="D87" s="29">
        <v>36837</v>
      </c>
      <c r="E87" s="32" t="s">
        <v>883</v>
      </c>
      <c r="F87" s="77">
        <v>894000</v>
      </c>
      <c r="G87" s="78">
        <v>5</v>
      </c>
      <c r="H87" s="79">
        <f t="shared" si="1"/>
        <v>4470000</v>
      </c>
    </row>
    <row r="88" spans="1:8" ht="18.75" customHeight="1">
      <c r="A88" s="74">
        <v>78</v>
      </c>
      <c r="B88" s="32" t="s">
        <v>332</v>
      </c>
      <c r="C88" s="169" t="s">
        <v>333</v>
      </c>
      <c r="D88" s="29">
        <v>36802</v>
      </c>
      <c r="E88" s="32" t="s">
        <v>884</v>
      </c>
      <c r="F88" s="77">
        <v>894000</v>
      </c>
      <c r="G88" s="78">
        <v>5</v>
      </c>
      <c r="H88" s="79">
        <f t="shared" si="1"/>
        <v>4470000</v>
      </c>
    </row>
    <row r="89" spans="1:8" ht="18.75" customHeight="1">
      <c r="A89" s="74">
        <v>79</v>
      </c>
      <c r="B89" s="32" t="s">
        <v>122</v>
      </c>
      <c r="C89" s="169" t="s">
        <v>123</v>
      </c>
      <c r="D89" s="29">
        <v>36662</v>
      </c>
      <c r="E89" s="32" t="s">
        <v>884</v>
      </c>
      <c r="F89" s="77">
        <v>894000</v>
      </c>
      <c r="G89" s="78">
        <v>5</v>
      </c>
      <c r="H89" s="79">
        <f t="shared" si="1"/>
        <v>4470000</v>
      </c>
    </row>
    <row r="90" spans="1:8" ht="18.75" customHeight="1">
      <c r="A90" s="74">
        <v>80</v>
      </c>
      <c r="B90" s="32" t="s">
        <v>126</v>
      </c>
      <c r="C90" s="169" t="s">
        <v>17</v>
      </c>
      <c r="D90" s="29">
        <v>36699</v>
      </c>
      <c r="E90" s="32" t="s">
        <v>884</v>
      </c>
      <c r="F90" s="77">
        <v>894000</v>
      </c>
      <c r="G90" s="78">
        <v>5</v>
      </c>
      <c r="H90" s="79">
        <f t="shared" si="1"/>
        <v>4470000</v>
      </c>
    </row>
    <row r="91" spans="1:8" ht="18.75" customHeight="1">
      <c r="A91" s="74">
        <v>81</v>
      </c>
      <c r="B91" s="32" t="s">
        <v>83</v>
      </c>
      <c r="C91" s="169" t="s">
        <v>84</v>
      </c>
      <c r="D91" s="29">
        <v>36862</v>
      </c>
      <c r="E91" s="32" t="s">
        <v>889</v>
      </c>
      <c r="F91" s="77">
        <v>894000</v>
      </c>
      <c r="G91" s="78">
        <v>5</v>
      </c>
      <c r="H91" s="79">
        <f t="shared" si="1"/>
        <v>4470000</v>
      </c>
    </row>
    <row r="92" spans="1:8" ht="18.75" customHeight="1">
      <c r="A92" s="74">
        <v>82</v>
      </c>
      <c r="B92" s="32" t="s">
        <v>213</v>
      </c>
      <c r="C92" s="169" t="s">
        <v>214</v>
      </c>
      <c r="D92" s="29">
        <v>36491</v>
      </c>
      <c r="E92" s="32" t="s">
        <v>892</v>
      </c>
      <c r="F92" s="77">
        <v>894000</v>
      </c>
      <c r="G92" s="78">
        <v>5</v>
      </c>
      <c r="H92" s="79">
        <f t="shared" si="1"/>
        <v>4470000</v>
      </c>
    </row>
    <row r="93" spans="1:8" ht="18.75" customHeight="1">
      <c r="A93" s="74">
        <v>83</v>
      </c>
      <c r="B93" s="32" t="s">
        <v>207</v>
      </c>
      <c r="C93" s="169" t="s">
        <v>208</v>
      </c>
      <c r="D93" s="29">
        <v>36290</v>
      </c>
      <c r="E93" s="32" t="s">
        <v>893</v>
      </c>
      <c r="F93" s="77">
        <v>894000</v>
      </c>
      <c r="G93" s="78">
        <v>5</v>
      </c>
      <c r="H93" s="79">
        <f t="shared" si="1"/>
        <v>4470000</v>
      </c>
    </row>
    <row r="94" spans="1:8" ht="18.75" customHeight="1">
      <c r="A94" s="74">
        <v>84</v>
      </c>
      <c r="B94" s="32" t="s">
        <v>182</v>
      </c>
      <c r="C94" s="169" t="s">
        <v>183</v>
      </c>
      <c r="D94" s="29">
        <v>36321</v>
      </c>
      <c r="E94" s="32" t="s">
        <v>894</v>
      </c>
      <c r="F94" s="77">
        <v>894000</v>
      </c>
      <c r="G94" s="78">
        <v>5</v>
      </c>
      <c r="H94" s="79">
        <f t="shared" si="1"/>
        <v>4470000</v>
      </c>
    </row>
    <row r="95" spans="1:8" ht="18.75" customHeight="1">
      <c r="A95" s="74">
        <v>85</v>
      </c>
      <c r="B95" s="32" t="s">
        <v>581</v>
      </c>
      <c r="C95" s="169" t="s">
        <v>582</v>
      </c>
      <c r="D95" s="29">
        <v>36466</v>
      </c>
      <c r="E95" s="32" t="s">
        <v>895</v>
      </c>
      <c r="F95" s="77">
        <v>894000</v>
      </c>
      <c r="G95" s="78">
        <v>5</v>
      </c>
      <c r="H95" s="79">
        <f t="shared" si="1"/>
        <v>4470000</v>
      </c>
    </row>
    <row r="96" spans="1:8" ht="18.75" customHeight="1">
      <c r="A96" s="74">
        <v>86</v>
      </c>
      <c r="B96" s="32" t="s">
        <v>198</v>
      </c>
      <c r="C96" s="169" t="s">
        <v>199</v>
      </c>
      <c r="D96" s="29">
        <v>36339</v>
      </c>
      <c r="E96" s="32" t="s">
        <v>896</v>
      </c>
      <c r="F96" s="77">
        <v>894000</v>
      </c>
      <c r="G96" s="78">
        <v>5</v>
      </c>
      <c r="H96" s="79">
        <f t="shared" si="1"/>
        <v>4470000</v>
      </c>
    </row>
    <row r="97" spans="1:8" ht="18.75" customHeight="1">
      <c r="A97" s="74">
        <v>87</v>
      </c>
      <c r="B97" s="32" t="s">
        <v>202</v>
      </c>
      <c r="C97" s="169" t="s">
        <v>203</v>
      </c>
      <c r="D97" s="29">
        <v>36401</v>
      </c>
      <c r="E97" s="32" t="s">
        <v>896</v>
      </c>
      <c r="F97" s="77">
        <v>894000</v>
      </c>
      <c r="G97" s="78">
        <v>5</v>
      </c>
      <c r="H97" s="79">
        <f t="shared" si="1"/>
        <v>4470000</v>
      </c>
    </row>
    <row r="98" spans="1:8" ht="18.75" customHeight="1">
      <c r="A98" s="74">
        <v>88</v>
      </c>
      <c r="B98" s="32" t="s">
        <v>204</v>
      </c>
      <c r="C98" s="169" t="s">
        <v>205</v>
      </c>
      <c r="D98" s="29">
        <v>36423</v>
      </c>
      <c r="E98" s="32" t="s">
        <v>896</v>
      </c>
      <c r="F98" s="77">
        <v>894000</v>
      </c>
      <c r="G98" s="78">
        <v>5</v>
      </c>
      <c r="H98" s="79">
        <f t="shared" si="1"/>
        <v>4470000</v>
      </c>
    </row>
    <row r="99" spans="1:8" ht="18.75" customHeight="1">
      <c r="A99" s="74">
        <v>89</v>
      </c>
      <c r="B99" s="32" t="s">
        <v>206</v>
      </c>
      <c r="C99" s="169" t="s">
        <v>175</v>
      </c>
      <c r="D99" s="29">
        <v>36261</v>
      </c>
      <c r="E99" s="32" t="s">
        <v>896</v>
      </c>
      <c r="F99" s="77">
        <v>894000</v>
      </c>
      <c r="G99" s="78">
        <v>5</v>
      </c>
      <c r="H99" s="79">
        <f t="shared" si="1"/>
        <v>4470000</v>
      </c>
    </row>
    <row r="100" spans="1:8" ht="18.75" customHeight="1">
      <c r="A100" s="74">
        <v>90</v>
      </c>
      <c r="B100" s="32" t="s">
        <v>209</v>
      </c>
      <c r="C100" s="169" t="s">
        <v>210</v>
      </c>
      <c r="D100" s="29">
        <v>36440</v>
      </c>
      <c r="E100" s="32" t="s">
        <v>897</v>
      </c>
      <c r="F100" s="77">
        <v>894000</v>
      </c>
      <c r="G100" s="78">
        <v>5</v>
      </c>
      <c r="H100" s="79">
        <f t="shared" si="1"/>
        <v>4470000</v>
      </c>
    </row>
    <row r="101" spans="1:8" ht="18.75" customHeight="1">
      <c r="A101" s="74">
        <v>91</v>
      </c>
      <c r="B101" s="32" t="s">
        <v>221</v>
      </c>
      <c r="C101" s="169" t="s">
        <v>222</v>
      </c>
      <c r="D101" s="29">
        <v>36238</v>
      </c>
      <c r="E101" s="32" t="s">
        <v>897</v>
      </c>
      <c r="F101" s="77">
        <v>894000</v>
      </c>
      <c r="G101" s="78">
        <v>5</v>
      </c>
      <c r="H101" s="79">
        <f t="shared" si="1"/>
        <v>4470000</v>
      </c>
    </row>
    <row r="102" spans="1:8" ht="18.75" customHeight="1">
      <c r="A102" s="74">
        <v>92</v>
      </c>
      <c r="B102" s="32" t="s">
        <v>217</v>
      </c>
      <c r="C102" s="169" t="s">
        <v>218</v>
      </c>
      <c r="D102" s="29">
        <v>36423</v>
      </c>
      <c r="E102" s="32" t="s">
        <v>897</v>
      </c>
      <c r="F102" s="77">
        <v>894000</v>
      </c>
      <c r="G102" s="78">
        <v>5</v>
      </c>
      <c r="H102" s="79">
        <f t="shared" si="1"/>
        <v>4470000</v>
      </c>
    </row>
    <row r="103" spans="1:8" ht="18.75" customHeight="1">
      <c r="A103" s="74">
        <v>93</v>
      </c>
      <c r="B103" s="32" t="s">
        <v>977</v>
      </c>
      <c r="C103" s="169" t="s">
        <v>978</v>
      </c>
      <c r="D103" s="29">
        <v>36260</v>
      </c>
      <c r="E103" s="32" t="s">
        <v>900</v>
      </c>
      <c r="F103" s="77">
        <v>894000</v>
      </c>
      <c r="G103" s="78">
        <v>5</v>
      </c>
      <c r="H103" s="79">
        <f t="shared" si="1"/>
        <v>4470000</v>
      </c>
    </row>
    <row r="104" spans="1:8" ht="18.75" customHeight="1">
      <c r="A104" s="74">
        <v>94</v>
      </c>
      <c r="B104" s="32" t="s">
        <v>244</v>
      </c>
      <c r="C104" s="169" t="s">
        <v>245</v>
      </c>
      <c r="D104" s="29">
        <v>36515</v>
      </c>
      <c r="E104" s="32" t="s">
        <v>900</v>
      </c>
      <c r="F104" s="77">
        <v>894000</v>
      </c>
      <c r="G104" s="78">
        <v>5</v>
      </c>
      <c r="H104" s="79">
        <f t="shared" si="1"/>
        <v>4470000</v>
      </c>
    </row>
    <row r="105" spans="1:8" ht="18.75" customHeight="1">
      <c r="A105" s="74">
        <v>95</v>
      </c>
      <c r="B105" s="32" t="s">
        <v>246</v>
      </c>
      <c r="C105" s="169" t="s">
        <v>247</v>
      </c>
      <c r="D105" s="29">
        <v>35855</v>
      </c>
      <c r="E105" s="32" t="s">
        <v>900</v>
      </c>
      <c r="F105" s="77">
        <v>894000</v>
      </c>
      <c r="G105" s="78">
        <v>5</v>
      </c>
      <c r="H105" s="79">
        <f t="shared" si="1"/>
        <v>4470000</v>
      </c>
    </row>
    <row r="106" spans="1:8" ht="18.75" customHeight="1">
      <c r="A106" s="74">
        <v>96</v>
      </c>
      <c r="B106" s="32" t="s">
        <v>258</v>
      </c>
      <c r="C106" s="169" t="s">
        <v>259</v>
      </c>
      <c r="D106" s="29">
        <v>36328</v>
      </c>
      <c r="E106" s="32" t="s">
        <v>901</v>
      </c>
      <c r="F106" s="77">
        <v>894000</v>
      </c>
      <c r="G106" s="78">
        <v>5</v>
      </c>
      <c r="H106" s="79">
        <f t="shared" si="1"/>
        <v>4470000</v>
      </c>
    </row>
    <row r="107" spans="1:8" ht="18.75" customHeight="1">
      <c r="A107" s="74">
        <v>97</v>
      </c>
      <c r="B107" s="32" t="s">
        <v>262</v>
      </c>
      <c r="C107" s="169" t="s">
        <v>263</v>
      </c>
      <c r="D107" s="29">
        <v>36399</v>
      </c>
      <c r="E107" s="32" t="s">
        <v>901</v>
      </c>
      <c r="F107" s="77">
        <v>894000</v>
      </c>
      <c r="G107" s="78">
        <v>5</v>
      </c>
      <c r="H107" s="79">
        <f t="shared" si="1"/>
        <v>4470000</v>
      </c>
    </row>
    <row r="108" spans="1:8" ht="18.75" customHeight="1">
      <c r="A108" s="74">
        <v>98</v>
      </c>
      <c r="B108" s="32" t="s">
        <v>268</v>
      </c>
      <c r="C108" s="169" t="s">
        <v>269</v>
      </c>
      <c r="D108" s="29">
        <v>36274</v>
      </c>
      <c r="E108" s="32" t="s">
        <v>901</v>
      </c>
      <c r="F108" s="77">
        <v>894000</v>
      </c>
      <c r="G108" s="78">
        <v>5</v>
      </c>
      <c r="H108" s="79">
        <f t="shared" si="1"/>
        <v>4470000</v>
      </c>
    </row>
    <row r="109" spans="1:8" ht="18.75" customHeight="1">
      <c r="A109" s="74">
        <v>99</v>
      </c>
      <c r="B109" s="32" t="s">
        <v>276</v>
      </c>
      <c r="C109" s="169" t="s">
        <v>277</v>
      </c>
      <c r="D109" s="29">
        <v>35924</v>
      </c>
      <c r="E109" s="32" t="s">
        <v>902</v>
      </c>
      <c r="F109" s="77">
        <v>894000</v>
      </c>
      <c r="G109" s="78">
        <v>5</v>
      </c>
      <c r="H109" s="79">
        <f t="shared" si="1"/>
        <v>4470000</v>
      </c>
    </row>
    <row r="110" spans="1:8" ht="18.75" customHeight="1">
      <c r="A110" s="74">
        <v>100</v>
      </c>
      <c r="B110" s="32" t="s">
        <v>290</v>
      </c>
      <c r="C110" s="169" t="s">
        <v>291</v>
      </c>
      <c r="D110" s="29">
        <v>36437</v>
      </c>
      <c r="E110" s="32" t="s">
        <v>902</v>
      </c>
      <c r="F110" s="77">
        <v>894000</v>
      </c>
      <c r="G110" s="78">
        <v>5</v>
      </c>
      <c r="H110" s="79">
        <f t="shared" si="1"/>
        <v>4470000</v>
      </c>
    </row>
    <row r="111" spans="1:8" ht="18.75" customHeight="1">
      <c r="A111" s="74">
        <v>101</v>
      </c>
      <c r="B111" s="32" t="s">
        <v>297</v>
      </c>
      <c r="C111" s="169" t="s">
        <v>298</v>
      </c>
      <c r="D111" s="29">
        <v>36039</v>
      </c>
      <c r="E111" s="32" t="s">
        <v>904</v>
      </c>
      <c r="F111" s="77">
        <v>894000</v>
      </c>
      <c r="G111" s="78">
        <v>5</v>
      </c>
      <c r="H111" s="79">
        <f t="shared" si="1"/>
        <v>4470000</v>
      </c>
    </row>
    <row r="112" spans="1:8" ht="18.75" customHeight="1">
      <c r="A112" s="74">
        <v>102</v>
      </c>
      <c r="B112" s="32" t="s">
        <v>299</v>
      </c>
      <c r="C112" s="169" t="s">
        <v>300</v>
      </c>
      <c r="D112" s="29">
        <v>36330</v>
      </c>
      <c r="E112" s="32" t="s">
        <v>904</v>
      </c>
      <c r="F112" s="77">
        <v>894000</v>
      </c>
      <c r="G112" s="78">
        <v>5</v>
      </c>
      <c r="H112" s="79">
        <f t="shared" si="1"/>
        <v>4470000</v>
      </c>
    </row>
    <row r="113" spans="1:8" ht="18.75" customHeight="1">
      <c r="A113" s="74">
        <v>103</v>
      </c>
      <c r="B113" s="32" t="s">
        <v>301</v>
      </c>
      <c r="C113" s="169" t="s">
        <v>302</v>
      </c>
      <c r="D113" s="29">
        <v>36251</v>
      </c>
      <c r="E113" s="32" t="s">
        <v>904</v>
      </c>
      <c r="F113" s="77">
        <v>894000</v>
      </c>
      <c r="G113" s="78">
        <v>5</v>
      </c>
      <c r="H113" s="79">
        <f t="shared" si="1"/>
        <v>4470000</v>
      </c>
    </row>
    <row r="114" spans="1:8" ht="18.75" customHeight="1">
      <c r="A114" s="74">
        <v>104</v>
      </c>
      <c r="B114" s="32" t="s">
        <v>313</v>
      </c>
      <c r="C114" s="169" t="s">
        <v>314</v>
      </c>
      <c r="D114" s="29">
        <v>36332</v>
      </c>
      <c r="E114" s="32" t="s">
        <v>905</v>
      </c>
      <c r="F114" s="77">
        <v>894000</v>
      </c>
      <c r="G114" s="78">
        <v>5</v>
      </c>
      <c r="H114" s="79">
        <f t="shared" si="1"/>
        <v>4470000</v>
      </c>
    </row>
    <row r="115" spans="1:8" ht="18.75" customHeight="1">
      <c r="A115" s="74">
        <v>105</v>
      </c>
      <c r="B115" s="32" t="s">
        <v>309</v>
      </c>
      <c r="C115" s="169" t="s">
        <v>310</v>
      </c>
      <c r="D115" s="29">
        <v>35976</v>
      </c>
      <c r="E115" s="32" t="s">
        <v>905</v>
      </c>
      <c r="F115" s="77">
        <v>894000</v>
      </c>
      <c r="G115" s="78">
        <v>5</v>
      </c>
      <c r="H115" s="79">
        <f t="shared" si="1"/>
        <v>4470000</v>
      </c>
    </row>
    <row r="116" spans="1:8" ht="18.75" customHeight="1">
      <c r="A116" s="74">
        <v>106</v>
      </c>
      <c r="B116" s="32" t="s">
        <v>316</v>
      </c>
      <c r="C116" s="169" t="s">
        <v>317</v>
      </c>
      <c r="D116" s="29">
        <v>36191</v>
      </c>
      <c r="E116" s="32" t="s">
        <v>905</v>
      </c>
      <c r="F116" s="77">
        <v>894000</v>
      </c>
      <c r="G116" s="78">
        <v>5</v>
      </c>
      <c r="H116" s="79">
        <f t="shared" si="1"/>
        <v>4470000</v>
      </c>
    </row>
    <row r="117" spans="1:8" ht="18.75" customHeight="1">
      <c r="A117" s="74">
        <v>107</v>
      </c>
      <c r="B117" s="32" t="s">
        <v>567</v>
      </c>
      <c r="C117" s="169" t="s">
        <v>568</v>
      </c>
      <c r="D117" s="29">
        <v>36250</v>
      </c>
      <c r="E117" s="32" t="s">
        <v>906</v>
      </c>
      <c r="F117" s="77">
        <v>894000</v>
      </c>
      <c r="G117" s="78">
        <v>5</v>
      </c>
      <c r="H117" s="79">
        <f t="shared" si="1"/>
        <v>4470000</v>
      </c>
    </row>
    <row r="118" spans="1:8" ht="18.75" customHeight="1">
      <c r="A118" s="74">
        <v>108</v>
      </c>
      <c r="B118" s="32" t="s">
        <v>294</v>
      </c>
      <c r="C118" s="169" t="s">
        <v>17</v>
      </c>
      <c r="D118" s="29">
        <v>36481</v>
      </c>
      <c r="E118" s="32" t="s">
        <v>906</v>
      </c>
      <c r="F118" s="77">
        <v>894000</v>
      </c>
      <c r="G118" s="78">
        <v>5</v>
      </c>
      <c r="H118" s="79">
        <f t="shared" si="1"/>
        <v>4470000</v>
      </c>
    </row>
    <row r="119" spans="1:8" ht="18.75" customHeight="1">
      <c r="A119" s="74">
        <v>109</v>
      </c>
      <c r="B119" s="32" t="s">
        <v>326</v>
      </c>
      <c r="C119" s="169" t="s">
        <v>327</v>
      </c>
      <c r="D119" s="29">
        <v>36449</v>
      </c>
      <c r="E119" s="32" t="s">
        <v>907</v>
      </c>
      <c r="F119" s="77">
        <v>894000</v>
      </c>
      <c r="G119" s="78">
        <v>5</v>
      </c>
      <c r="H119" s="79">
        <f t="shared" si="1"/>
        <v>4470000</v>
      </c>
    </row>
    <row r="120" spans="1:8" ht="18.75" customHeight="1">
      <c r="A120" s="74">
        <v>110</v>
      </c>
      <c r="B120" s="32" t="s">
        <v>318</v>
      </c>
      <c r="C120" s="169" t="s">
        <v>319</v>
      </c>
      <c r="D120" s="29">
        <v>36523</v>
      </c>
      <c r="E120" s="32" t="s">
        <v>908</v>
      </c>
      <c r="F120" s="77">
        <v>894000</v>
      </c>
      <c r="G120" s="78">
        <v>5</v>
      </c>
      <c r="H120" s="79">
        <f t="shared" si="1"/>
        <v>4470000</v>
      </c>
    </row>
    <row r="121" spans="1:8" ht="18.75" customHeight="1">
      <c r="A121" s="74">
        <v>111</v>
      </c>
      <c r="B121" s="32" t="s">
        <v>324</v>
      </c>
      <c r="C121" s="169" t="s">
        <v>325</v>
      </c>
      <c r="D121" s="29">
        <v>36495</v>
      </c>
      <c r="E121" s="32" t="s">
        <v>908</v>
      </c>
      <c r="F121" s="77">
        <v>894000</v>
      </c>
      <c r="G121" s="78">
        <v>5</v>
      </c>
      <c r="H121" s="79">
        <f t="shared" si="1"/>
        <v>4470000</v>
      </c>
    </row>
    <row r="122" spans="1:8" ht="18.75" customHeight="1">
      <c r="A122" s="74">
        <v>112</v>
      </c>
      <c r="B122" s="32" t="s">
        <v>334</v>
      </c>
      <c r="C122" s="169" t="s">
        <v>335</v>
      </c>
      <c r="D122" s="29">
        <v>36817</v>
      </c>
      <c r="E122" s="32" t="s">
        <v>886</v>
      </c>
      <c r="F122" s="77">
        <v>894000</v>
      </c>
      <c r="G122" s="78">
        <v>5</v>
      </c>
      <c r="H122" s="79">
        <f t="shared" si="1"/>
        <v>4470000</v>
      </c>
    </row>
    <row r="123" spans="1:8" ht="18.75" customHeight="1">
      <c r="A123" s="74">
        <v>113</v>
      </c>
      <c r="B123" s="32" t="s">
        <v>248</v>
      </c>
      <c r="C123" s="169" t="s">
        <v>249</v>
      </c>
      <c r="D123" s="29">
        <v>36508</v>
      </c>
      <c r="E123" s="32" t="s">
        <v>900</v>
      </c>
      <c r="F123" s="237">
        <v>894000</v>
      </c>
      <c r="G123" s="78">
        <v>5</v>
      </c>
      <c r="H123" s="79">
        <f t="shared" si="1"/>
        <v>4470000</v>
      </c>
    </row>
    <row r="124" spans="1:8" ht="18.75" customHeight="1">
      <c r="A124" s="74">
        <v>114</v>
      </c>
      <c r="B124" s="32" t="s">
        <v>256</v>
      </c>
      <c r="C124" s="169" t="s">
        <v>257</v>
      </c>
      <c r="D124" s="29">
        <v>36206</v>
      </c>
      <c r="E124" s="32" t="s">
        <v>901</v>
      </c>
      <c r="F124" s="237">
        <v>894000</v>
      </c>
      <c r="G124" s="78">
        <v>5</v>
      </c>
      <c r="H124" s="79">
        <f>F124*G124</f>
        <v>4470000</v>
      </c>
    </row>
    <row r="125" spans="1:8" ht="18.75" customHeight="1">
      <c r="A125" s="74">
        <v>115</v>
      </c>
      <c r="B125" s="32" t="s">
        <v>523</v>
      </c>
      <c r="C125" s="169" t="s">
        <v>524</v>
      </c>
      <c r="D125" s="29">
        <v>36993</v>
      </c>
      <c r="E125" s="32" t="s">
        <v>865</v>
      </c>
      <c r="F125" s="237">
        <v>894000</v>
      </c>
      <c r="G125" s="78">
        <v>5</v>
      </c>
      <c r="H125" s="79">
        <f>F125*G125</f>
        <v>4470000</v>
      </c>
    </row>
    <row r="126" spans="1:8" s="81" customFormat="1" ht="18.75" customHeight="1">
      <c r="A126" s="82"/>
      <c r="B126" s="83"/>
      <c r="C126" s="82" t="s">
        <v>11</v>
      </c>
      <c r="D126" s="84"/>
      <c r="E126" s="85"/>
      <c r="F126" s="82"/>
      <c r="G126" s="86"/>
      <c r="H126" s="238">
        <f>SUM(H11:H125)</f>
        <v>514050000</v>
      </c>
    </row>
    <row r="127" spans="1:8" ht="18" customHeight="1">
      <c r="A127" s="328" t="s">
        <v>1066</v>
      </c>
      <c r="B127" s="328"/>
      <c r="C127" s="328"/>
      <c r="D127" s="328"/>
      <c r="E127" s="328"/>
      <c r="F127" s="328"/>
      <c r="G127" s="328"/>
      <c r="H127" s="328"/>
    </row>
    <row r="128" spans="2:4" ht="18" customHeight="1">
      <c r="B128" s="96" t="s">
        <v>938</v>
      </c>
      <c r="C128" s="87"/>
      <c r="D128" s="88"/>
    </row>
    <row r="129" spans="2:8" ht="17.25">
      <c r="B129" s="89" t="s">
        <v>939</v>
      </c>
      <c r="C129" s="87"/>
      <c r="D129" s="88"/>
      <c r="E129" s="90"/>
      <c r="F129" s="91"/>
      <c r="G129" s="91"/>
      <c r="H129" s="92"/>
    </row>
    <row r="130" spans="2:8" ht="17.25">
      <c r="B130" s="89"/>
      <c r="C130" s="87"/>
      <c r="D130" s="88"/>
      <c r="E130" s="93"/>
      <c r="F130" s="91"/>
      <c r="G130" s="94"/>
      <c r="H130" s="95"/>
    </row>
    <row r="131" spans="2:8" ht="17.25">
      <c r="B131" s="89"/>
      <c r="C131" s="87"/>
      <c r="D131" s="88"/>
      <c r="E131" s="93"/>
      <c r="F131" s="91"/>
      <c r="G131" s="94"/>
      <c r="H131" s="95"/>
    </row>
  </sheetData>
  <sheetProtection/>
  <mergeCells count="13">
    <mergeCell ref="A1:C1"/>
    <mergeCell ref="D1:H1"/>
    <mergeCell ref="A2:C2"/>
    <mergeCell ref="D2:H2"/>
    <mergeCell ref="A4:H4"/>
    <mergeCell ref="A5:H5"/>
    <mergeCell ref="A127:H127"/>
    <mergeCell ref="A6:H6"/>
    <mergeCell ref="E8:E10"/>
    <mergeCell ref="D8:D10"/>
    <mergeCell ref="C8:C10"/>
    <mergeCell ref="B8:B10"/>
    <mergeCell ref="A8:A10"/>
  </mergeCells>
  <conditionalFormatting sqref="B126 B1:B8 B128:B65536">
    <cfRule type="duplicateValues" priority="20" dxfId="36">
      <formula>AND(COUNTIF($B$126:$B$126,B1)+COUNTIF($B$1:$B$8,B1)+COUNTIF($B$128:$B$65536,B1)&gt;1,NOT(ISBLANK(B1)))</formula>
    </cfRule>
  </conditionalFormatting>
  <conditionalFormatting sqref="B126:B65536 B1:B8">
    <cfRule type="duplicateValues" priority="186" dxfId="36">
      <formula>AND(COUNTIF($B$126:$B$65536,B1)+COUNTIF($B$1:$B$8,B1)&gt;1,NOT(ISBLANK(B1)))</formula>
    </cfRule>
  </conditionalFormatting>
  <conditionalFormatting sqref="B126:B65536">
    <cfRule type="duplicateValues" priority="194" dxfId="36">
      <formula>AND(COUNTIF($B$126:$B$65536,B126)&gt;1,NOT(ISBLANK(B126)))</formula>
    </cfRule>
  </conditionalFormatting>
  <conditionalFormatting sqref="B126:B65536">
    <cfRule type="duplicateValues" priority="198" dxfId="36">
      <formula>AND(COUNTIF($B$126:$B$65536,B126)&gt;1,NOT(ISBLANK(B126)))</formula>
    </cfRule>
  </conditionalFormatting>
  <printOptions horizontalCentered="1"/>
  <pageMargins left="0.11811023622047245" right="0.11811023622047245" top="0.3937007874015748" bottom="0.3937007874015748" header="0.11811023622047245" footer="0.07874015748031496"/>
  <pageSetup horizontalDpi="600" verticalDpi="600" orientation="portrait" paperSize="9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5">
      <selection activeCell="B9" sqref="B9:F16"/>
    </sheetView>
  </sheetViews>
  <sheetFormatPr defaultColWidth="9.140625" defaultRowHeight="15"/>
  <cols>
    <col min="1" max="1" width="4.140625" style="60" customWidth="1"/>
    <col min="2" max="2" width="14.421875" style="99" customWidth="1"/>
    <col min="3" max="3" width="17.421875" style="62" bestFit="1" customWidth="1"/>
    <col min="4" max="4" width="9.8515625" style="63" bestFit="1" customWidth="1"/>
    <col min="5" max="5" width="4.8515625" style="63" bestFit="1" customWidth="1"/>
    <col min="6" max="6" width="14.140625" style="60" bestFit="1" customWidth="1"/>
    <col min="7" max="7" width="10.00390625" style="60" customWidth="1"/>
    <col min="8" max="8" width="6.140625" style="65" customWidth="1"/>
    <col min="9" max="9" width="11.00390625" style="66" customWidth="1"/>
    <col min="10" max="16384" width="9.140625" style="62" customWidth="1"/>
  </cols>
  <sheetData>
    <row r="1" spans="1:9" s="97" customFormat="1" ht="16.5">
      <c r="A1" s="351" t="s">
        <v>2</v>
      </c>
      <c r="B1" s="351"/>
      <c r="C1" s="351"/>
      <c r="D1" s="352" t="s">
        <v>5</v>
      </c>
      <c r="E1" s="352"/>
      <c r="F1" s="352"/>
      <c r="G1" s="352"/>
      <c r="H1" s="352"/>
      <c r="I1" s="352"/>
    </row>
    <row r="2" spans="1:9" s="97" customFormat="1" ht="16.5">
      <c r="A2" s="352" t="s">
        <v>935</v>
      </c>
      <c r="B2" s="352"/>
      <c r="C2" s="352"/>
      <c r="D2" s="352" t="s">
        <v>6</v>
      </c>
      <c r="E2" s="352"/>
      <c r="F2" s="352"/>
      <c r="G2" s="352"/>
      <c r="H2" s="352"/>
      <c r="I2" s="352"/>
    </row>
    <row r="3" spans="2:9" s="53" customFormat="1" ht="18.75">
      <c r="B3" s="98"/>
      <c r="D3" s="55"/>
      <c r="E3" s="55"/>
      <c r="G3" s="57"/>
      <c r="H3" s="58"/>
      <c r="I3" s="59"/>
    </row>
    <row r="4" spans="1:9" s="53" customFormat="1" ht="18.75">
      <c r="A4" s="348" t="s">
        <v>941</v>
      </c>
      <c r="B4" s="348"/>
      <c r="C4" s="348"/>
      <c r="D4" s="348"/>
      <c r="E4" s="348"/>
      <c r="F4" s="348"/>
      <c r="G4" s="348"/>
      <c r="H4" s="348"/>
      <c r="I4" s="348"/>
    </row>
    <row r="5" spans="1:9" s="53" customFormat="1" ht="18.75">
      <c r="A5" s="348" t="s">
        <v>965</v>
      </c>
      <c r="B5" s="348"/>
      <c r="C5" s="348"/>
      <c r="D5" s="348"/>
      <c r="E5" s="348"/>
      <c r="F5" s="348"/>
      <c r="G5" s="348"/>
      <c r="H5" s="348"/>
      <c r="I5" s="348"/>
    </row>
    <row r="6" spans="1:9" s="52" customFormat="1" ht="18.75">
      <c r="A6" s="349" t="s">
        <v>998</v>
      </c>
      <c r="B6" s="349"/>
      <c r="C6" s="349"/>
      <c r="D6" s="349"/>
      <c r="E6" s="349"/>
      <c r="F6" s="349"/>
      <c r="G6" s="349"/>
      <c r="H6" s="349"/>
      <c r="I6" s="349"/>
    </row>
    <row r="8" spans="1:9" s="101" customFormat="1" ht="49.5">
      <c r="A8" s="100" t="s">
        <v>0</v>
      </c>
      <c r="B8" s="100" t="s">
        <v>3</v>
      </c>
      <c r="C8" s="100" t="s">
        <v>4</v>
      </c>
      <c r="D8" s="100" t="s">
        <v>1</v>
      </c>
      <c r="E8" s="100" t="s">
        <v>942</v>
      </c>
      <c r="F8" s="100" t="s">
        <v>8</v>
      </c>
      <c r="G8" s="100" t="s">
        <v>943</v>
      </c>
      <c r="H8" s="100" t="s">
        <v>937</v>
      </c>
      <c r="I8" s="100" t="s">
        <v>944</v>
      </c>
    </row>
    <row r="9" spans="1:9" s="70" customFormat="1" ht="22.5" customHeight="1">
      <c r="A9" s="189">
        <v>1</v>
      </c>
      <c r="B9" s="210" t="s">
        <v>945</v>
      </c>
      <c r="C9" s="190" t="s">
        <v>946</v>
      </c>
      <c r="D9" s="191">
        <v>36482</v>
      </c>
      <c r="E9" s="191" t="s">
        <v>947</v>
      </c>
      <c r="F9" s="192" t="s">
        <v>948</v>
      </c>
      <c r="G9" s="193">
        <v>1490000</v>
      </c>
      <c r="H9" s="194">
        <v>6</v>
      </c>
      <c r="I9" s="195">
        <f>G9*H9</f>
        <v>8940000</v>
      </c>
    </row>
    <row r="10" spans="1:9" s="198" customFormat="1" ht="22.5" customHeight="1">
      <c r="A10" s="196">
        <v>2</v>
      </c>
      <c r="B10" s="210" t="s">
        <v>949</v>
      </c>
      <c r="C10" s="190" t="s">
        <v>950</v>
      </c>
      <c r="D10" s="191">
        <v>36303</v>
      </c>
      <c r="E10" s="191" t="s">
        <v>947</v>
      </c>
      <c r="F10" s="192" t="s">
        <v>951</v>
      </c>
      <c r="G10" s="193">
        <v>1490000</v>
      </c>
      <c r="H10" s="197">
        <v>6</v>
      </c>
      <c r="I10" s="195">
        <f>G10*H10</f>
        <v>8940000</v>
      </c>
    </row>
    <row r="11" spans="1:9" s="198" customFormat="1" ht="22.5" customHeight="1">
      <c r="A11" s="189">
        <v>3</v>
      </c>
      <c r="B11" s="211" t="s">
        <v>952</v>
      </c>
      <c r="C11" s="199" t="s">
        <v>953</v>
      </c>
      <c r="D11" s="200">
        <v>35854</v>
      </c>
      <c r="E11" s="200" t="s">
        <v>947</v>
      </c>
      <c r="F11" s="192" t="s">
        <v>954</v>
      </c>
      <c r="G11" s="193">
        <v>1490000</v>
      </c>
      <c r="H11" s="197">
        <v>6</v>
      </c>
      <c r="I11" s="195">
        <f aca="true" t="shared" si="0" ref="I11:I16">G11*H11</f>
        <v>8940000</v>
      </c>
    </row>
    <row r="12" spans="1:9" s="198" customFormat="1" ht="22.5" customHeight="1">
      <c r="A12" s="196">
        <v>4</v>
      </c>
      <c r="B12" s="211" t="s">
        <v>238</v>
      </c>
      <c r="C12" s="199" t="s">
        <v>239</v>
      </c>
      <c r="D12" s="200">
        <v>36513</v>
      </c>
      <c r="E12" s="191" t="s">
        <v>772</v>
      </c>
      <c r="F12" s="192" t="s">
        <v>821</v>
      </c>
      <c r="G12" s="193">
        <v>1490000</v>
      </c>
      <c r="H12" s="197">
        <v>6</v>
      </c>
      <c r="I12" s="195">
        <f t="shared" si="0"/>
        <v>8940000</v>
      </c>
    </row>
    <row r="13" spans="1:9" s="198" customFormat="1" ht="22.5" customHeight="1">
      <c r="A13" s="189">
        <v>5</v>
      </c>
      <c r="B13" s="210" t="s">
        <v>347</v>
      </c>
      <c r="C13" s="190" t="s">
        <v>348</v>
      </c>
      <c r="D13" s="191">
        <v>37251</v>
      </c>
      <c r="E13" s="191" t="s">
        <v>947</v>
      </c>
      <c r="F13" s="192" t="s">
        <v>955</v>
      </c>
      <c r="G13" s="193">
        <v>1490000</v>
      </c>
      <c r="H13" s="197">
        <v>6</v>
      </c>
      <c r="I13" s="195">
        <f t="shared" si="0"/>
        <v>8940000</v>
      </c>
    </row>
    <row r="14" spans="1:9" s="198" customFormat="1" ht="22.5" customHeight="1">
      <c r="A14" s="196">
        <v>6</v>
      </c>
      <c r="B14" s="210" t="s">
        <v>412</v>
      </c>
      <c r="C14" s="190" t="s">
        <v>413</v>
      </c>
      <c r="D14" s="191">
        <v>37170</v>
      </c>
      <c r="E14" s="191" t="s">
        <v>772</v>
      </c>
      <c r="F14" s="192" t="s">
        <v>956</v>
      </c>
      <c r="G14" s="193">
        <v>1490000</v>
      </c>
      <c r="H14" s="197">
        <v>6</v>
      </c>
      <c r="I14" s="195">
        <f t="shared" si="0"/>
        <v>8940000</v>
      </c>
    </row>
    <row r="15" spans="1:9" s="198" customFormat="1" ht="22.5" customHeight="1">
      <c r="A15" s="189">
        <v>7</v>
      </c>
      <c r="B15" s="210" t="s">
        <v>957</v>
      </c>
      <c r="C15" s="190" t="s">
        <v>958</v>
      </c>
      <c r="D15" s="191">
        <v>35482</v>
      </c>
      <c r="E15" s="191" t="s">
        <v>947</v>
      </c>
      <c r="F15" s="192" t="s">
        <v>959</v>
      </c>
      <c r="G15" s="193">
        <v>1490000</v>
      </c>
      <c r="H15" s="197">
        <v>6</v>
      </c>
      <c r="I15" s="195">
        <f t="shared" si="0"/>
        <v>8940000</v>
      </c>
    </row>
    <row r="16" spans="1:9" s="198" customFormat="1" ht="22.5" customHeight="1">
      <c r="A16" s="196">
        <v>8</v>
      </c>
      <c r="B16" s="210" t="s">
        <v>960</v>
      </c>
      <c r="C16" s="201" t="s">
        <v>961</v>
      </c>
      <c r="D16" s="202">
        <v>37199</v>
      </c>
      <c r="E16" s="191" t="s">
        <v>947</v>
      </c>
      <c r="F16" s="192" t="s">
        <v>962</v>
      </c>
      <c r="G16" s="193">
        <v>1490000</v>
      </c>
      <c r="H16" s="197">
        <v>6</v>
      </c>
      <c r="I16" s="195">
        <f t="shared" si="0"/>
        <v>8940000</v>
      </c>
    </row>
    <row r="17" spans="1:9" s="209" customFormat="1" ht="22.5" customHeight="1">
      <c r="A17" s="203"/>
      <c r="B17" s="204"/>
      <c r="C17" s="205" t="s">
        <v>11</v>
      </c>
      <c r="D17" s="206"/>
      <c r="E17" s="206"/>
      <c r="F17" s="204"/>
      <c r="G17" s="207"/>
      <c r="H17" s="207"/>
      <c r="I17" s="208">
        <f>SUM(I9:I16)</f>
        <v>71520000</v>
      </c>
    </row>
    <row r="18" spans="1:9" s="103" customFormat="1" ht="17.25">
      <c r="A18" s="102"/>
      <c r="B18" s="350" t="s">
        <v>963</v>
      </c>
      <c r="C18" s="350"/>
      <c r="D18" s="350"/>
      <c r="E18" s="350"/>
      <c r="F18" s="350"/>
      <c r="G18" s="350"/>
      <c r="H18" s="350"/>
      <c r="I18" s="350"/>
    </row>
    <row r="19" spans="1:9" s="103" customFormat="1" ht="17.25">
      <c r="A19" s="102"/>
      <c r="B19" s="104" t="s">
        <v>964</v>
      </c>
      <c r="C19" s="105"/>
      <c r="D19" s="105"/>
      <c r="E19" s="105"/>
      <c r="F19" s="105"/>
      <c r="G19" s="105"/>
      <c r="H19" s="105"/>
      <c r="I19" s="105"/>
    </row>
    <row r="20" spans="2:9" ht="15" customHeight="1">
      <c r="B20" s="106"/>
      <c r="C20" s="106"/>
      <c r="D20" s="106"/>
      <c r="E20" s="106"/>
      <c r="F20" s="106"/>
      <c r="G20" s="106"/>
      <c r="H20" s="106"/>
      <c r="I20" s="106"/>
    </row>
  </sheetData>
  <sheetProtection/>
  <mergeCells count="8">
    <mergeCell ref="A6:I6"/>
    <mergeCell ref="B18:I18"/>
    <mergeCell ref="A1:C1"/>
    <mergeCell ref="D1:I1"/>
    <mergeCell ref="A2:C2"/>
    <mergeCell ref="D2:I2"/>
    <mergeCell ref="A4:I4"/>
    <mergeCell ref="A5:I5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2"/>
  <sheetViews>
    <sheetView zoomScalePageLayoutView="0" workbookViewId="0" topLeftCell="A238">
      <selection activeCell="E253" sqref="E253"/>
    </sheetView>
  </sheetViews>
  <sheetFormatPr defaultColWidth="9.140625" defaultRowHeight="15"/>
  <cols>
    <col min="1" max="1" width="3.421875" style="119" customWidth="1"/>
    <col min="2" max="2" width="15.140625" style="134" customWidth="1"/>
    <col min="3" max="3" width="21.57421875" style="119" customWidth="1"/>
    <col min="4" max="4" width="10.421875" style="135" bestFit="1" customWidth="1"/>
    <col min="5" max="5" width="35.28125" style="136" customWidth="1"/>
    <col min="6" max="6" width="14.28125" style="136" customWidth="1"/>
    <col min="7" max="7" width="11.421875" style="137" customWidth="1"/>
    <col min="8" max="8" width="8.8515625" style="119" customWidth="1"/>
    <col min="9" max="9" width="11.421875" style="138" customWidth="1"/>
    <col min="10" max="10" width="8.8515625" style="119" bestFit="1" customWidth="1"/>
    <col min="11" max="16384" width="9.00390625" style="119" customWidth="1"/>
  </cols>
  <sheetData>
    <row r="1" spans="1:9" s="152" customFormat="1" ht="18">
      <c r="A1" s="356" t="s">
        <v>2</v>
      </c>
      <c r="B1" s="356"/>
      <c r="C1" s="356"/>
      <c r="D1" s="356"/>
      <c r="E1" s="236"/>
      <c r="F1" s="302" t="s">
        <v>5</v>
      </c>
      <c r="G1" s="356"/>
      <c r="H1" s="302"/>
      <c r="I1" s="302"/>
    </row>
    <row r="2" spans="1:9" s="152" customFormat="1" ht="18">
      <c r="A2" s="302" t="s">
        <v>7</v>
      </c>
      <c r="B2" s="302"/>
      <c r="C2" s="302"/>
      <c r="D2" s="302"/>
      <c r="E2" s="236"/>
      <c r="F2" s="302" t="s">
        <v>6</v>
      </c>
      <c r="G2" s="356"/>
      <c r="H2" s="302"/>
      <c r="I2" s="302"/>
    </row>
    <row r="3" spans="1:9" s="107" customFormat="1" ht="15.75">
      <c r="A3" s="357"/>
      <c r="B3" s="357"/>
      <c r="C3" s="357"/>
      <c r="D3" s="108"/>
      <c r="G3" s="109"/>
      <c r="H3" s="110"/>
      <c r="I3" s="111"/>
    </row>
    <row r="4" spans="1:9" s="107" customFormat="1" ht="18.75">
      <c r="A4" s="291" t="s">
        <v>1064</v>
      </c>
      <c r="B4" s="291"/>
      <c r="C4" s="291"/>
      <c r="D4" s="291"/>
      <c r="E4" s="291"/>
      <c r="F4" s="291"/>
      <c r="G4" s="353"/>
      <c r="H4" s="291"/>
      <c r="I4" s="291"/>
    </row>
    <row r="5" spans="1:9" s="107" customFormat="1" ht="18.75">
      <c r="A5" s="291" t="s">
        <v>974</v>
      </c>
      <c r="B5" s="291"/>
      <c r="C5" s="291"/>
      <c r="D5" s="291"/>
      <c r="E5" s="291"/>
      <c r="F5" s="291"/>
      <c r="G5" s="353"/>
      <c r="H5" s="291"/>
      <c r="I5" s="291"/>
    </row>
    <row r="6" spans="1:9" s="107" customFormat="1" ht="18.75">
      <c r="A6" s="290" t="s">
        <v>1063</v>
      </c>
      <c r="B6" s="290"/>
      <c r="C6" s="290"/>
      <c r="D6" s="290"/>
      <c r="E6" s="290"/>
      <c r="F6" s="290"/>
      <c r="G6" s="354"/>
      <c r="H6" s="290"/>
      <c r="I6" s="290"/>
    </row>
    <row r="7" spans="2:9" s="112" customFormat="1" ht="15.75">
      <c r="B7" s="113"/>
      <c r="D7" s="108"/>
      <c r="E7" s="107"/>
      <c r="F7" s="107"/>
      <c r="G7" s="109"/>
      <c r="I7" s="114"/>
    </row>
    <row r="8" spans="1:9" s="115" customFormat="1" ht="49.5">
      <c r="A8" s="215" t="s">
        <v>0</v>
      </c>
      <c r="B8" s="216" t="s">
        <v>933</v>
      </c>
      <c r="C8" s="217" t="s">
        <v>934</v>
      </c>
      <c r="D8" s="218" t="s">
        <v>966</v>
      </c>
      <c r="E8" s="215" t="s">
        <v>8</v>
      </c>
      <c r="F8" s="219" t="s">
        <v>520</v>
      </c>
      <c r="G8" s="220" t="s">
        <v>943</v>
      </c>
      <c r="H8" s="219" t="s">
        <v>967</v>
      </c>
      <c r="I8" s="219" t="s">
        <v>944</v>
      </c>
    </row>
    <row r="9" spans="1:9" s="115" customFormat="1" ht="18" customHeight="1">
      <c r="A9" s="221">
        <v>1</v>
      </c>
      <c r="B9" s="32" t="s">
        <v>590</v>
      </c>
      <c r="C9" s="169" t="s">
        <v>591</v>
      </c>
      <c r="D9" s="29">
        <v>37325</v>
      </c>
      <c r="E9" s="32" t="s">
        <v>589</v>
      </c>
      <c r="F9" s="24" t="s">
        <v>984</v>
      </c>
      <c r="G9" s="222">
        <v>140000</v>
      </c>
      <c r="H9" s="223">
        <v>6</v>
      </c>
      <c r="I9" s="224">
        <f>G9*H9</f>
        <v>840000</v>
      </c>
    </row>
    <row r="10" spans="1:9" s="115" customFormat="1" ht="18" customHeight="1">
      <c r="A10" s="221">
        <v>2</v>
      </c>
      <c r="B10" s="32" t="s">
        <v>592</v>
      </c>
      <c r="C10" s="169" t="s">
        <v>593</v>
      </c>
      <c r="D10" s="29">
        <v>37011</v>
      </c>
      <c r="E10" s="32" t="s">
        <v>589</v>
      </c>
      <c r="F10" s="24" t="s">
        <v>984</v>
      </c>
      <c r="G10" s="222">
        <v>140000</v>
      </c>
      <c r="H10" s="223">
        <v>6</v>
      </c>
      <c r="I10" s="224">
        <f aca="true" t="shared" si="0" ref="I10:I73">G10*H10</f>
        <v>840000</v>
      </c>
    </row>
    <row r="11" spans="1:9" s="115" customFormat="1" ht="18" customHeight="1">
      <c r="A11" s="221">
        <v>3</v>
      </c>
      <c r="B11" s="32" t="s">
        <v>594</v>
      </c>
      <c r="C11" s="169" t="s">
        <v>595</v>
      </c>
      <c r="D11" s="29">
        <v>37491</v>
      </c>
      <c r="E11" s="32" t="s">
        <v>589</v>
      </c>
      <c r="F11" s="24" t="s">
        <v>984</v>
      </c>
      <c r="G11" s="222">
        <v>140000</v>
      </c>
      <c r="H11" s="223">
        <v>6</v>
      </c>
      <c r="I11" s="224">
        <f t="shared" si="0"/>
        <v>840000</v>
      </c>
    </row>
    <row r="12" spans="1:9" s="115" customFormat="1" ht="18" customHeight="1">
      <c r="A12" s="221">
        <v>4</v>
      </c>
      <c r="B12" s="32" t="s">
        <v>596</v>
      </c>
      <c r="C12" s="169" t="s">
        <v>597</v>
      </c>
      <c r="D12" s="29">
        <v>37270</v>
      </c>
      <c r="E12" s="32" t="s">
        <v>589</v>
      </c>
      <c r="F12" s="24" t="s">
        <v>984</v>
      </c>
      <c r="G12" s="222">
        <v>140000</v>
      </c>
      <c r="H12" s="223">
        <v>6</v>
      </c>
      <c r="I12" s="224">
        <f t="shared" si="0"/>
        <v>840000</v>
      </c>
    </row>
    <row r="13" spans="1:9" s="115" customFormat="1" ht="18" customHeight="1">
      <c r="A13" s="221">
        <v>5</v>
      </c>
      <c r="B13" s="32" t="s">
        <v>598</v>
      </c>
      <c r="C13" s="169" t="s">
        <v>599</v>
      </c>
      <c r="D13" s="29">
        <v>37314</v>
      </c>
      <c r="E13" s="32" t="s">
        <v>589</v>
      </c>
      <c r="F13" s="24" t="s">
        <v>984</v>
      </c>
      <c r="G13" s="222">
        <v>140000</v>
      </c>
      <c r="H13" s="223">
        <v>6</v>
      </c>
      <c r="I13" s="224">
        <f t="shared" si="0"/>
        <v>840000</v>
      </c>
    </row>
    <row r="14" spans="1:9" s="115" customFormat="1" ht="18" customHeight="1">
      <c r="A14" s="221">
        <v>6</v>
      </c>
      <c r="B14" s="32" t="s">
        <v>604</v>
      </c>
      <c r="C14" s="169" t="s">
        <v>605</v>
      </c>
      <c r="D14" s="29">
        <v>37607</v>
      </c>
      <c r="E14" s="32" t="s">
        <v>606</v>
      </c>
      <c r="F14" s="24" t="s">
        <v>984</v>
      </c>
      <c r="G14" s="222">
        <v>140000</v>
      </c>
      <c r="H14" s="223">
        <v>6</v>
      </c>
      <c r="I14" s="224">
        <f t="shared" si="0"/>
        <v>840000</v>
      </c>
    </row>
    <row r="15" spans="1:9" s="115" customFormat="1" ht="18" customHeight="1">
      <c r="A15" s="221">
        <v>7</v>
      </c>
      <c r="B15" s="32" t="s">
        <v>607</v>
      </c>
      <c r="C15" s="169" t="s">
        <v>608</v>
      </c>
      <c r="D15" s="29">
        <v>37483</v>
      </c>
      <c r="E15" s="32" t="s">
        <v>606</v>
      </c>
      <c r="F15" s="24" t="s">
        <v>984</v>
      </c>
      <c r="G15" s="222">
        <v>140000</v>
      </c>
      <c r="H15" s="223">
        <v>6</v>
      </c>
      <c r="I15" s="224">
        <f t="shared" si="0"/>
        <v>840000</v>
      </c>
    </row>
    <row r="16" spans="1:9" s="115" customFormat="1" ht="18" customHeight="1">
      <c r="A16" s="221">
        <v>8</v>
      </c>
      <c r="B16" s="32" t="s">
        <v>609</v>
      </c>
      <c r="C16" s="169" t="s">
        <v>610</v>
      </c>
      <c r="D16" s="29">
        <v>37271</v>
      </c>
      <c r="E16" s="32" t="s">
        <v>606</v>
      </c>
      <c r="F16" s="24" t="s">
        <v>984</v>
      </c>
      <c r="G16" s="222">
        <v>140000</v>
      </c>
      <c r="H16" s="223">
        <v>6</v>
      </c>
      <c r="I16" s="224">
        <f t="shared" si="0"/>
        <v>840000</v>
      </c>
    </row>
    <row r="17" spans="1:9" s="115" customFormat="1" ht="18" customHeight="1">
      <c r="A17" s="221">
        <v>9</v>
      </c>
      <c r="B17" s="32" t="s">
        <v>611</v>
      </c>
      <c r="C17" s="169" t="s">
        <v>612</v>
      </c>
      <c r="D17" s="29">
        <v>37344</v>
      </c>
      <c r="E17" s="32" t="s">
        <v>606</v>
      </c>
      <c r="F17" s="24" t="s">
        <v>984</v>
      </c>
      <c r="G17" s="222">
        <v>140000</v>
      </c>
      <c r="H17" s="223">
        <v>6</v>
      </c>
      <c r="I17" s="224">
        <f t="shared" si="0"/>
        <v>840000</v>
      </c>
    </row>
    <row r="18" spans="1:9" s="115" customFormat="1" ht="18" customHeight="1">
      <c r="A18" s="221">
        <v>10</v>
      </c>
      <c r="B18" s="32" t="s">
        <v>909</v>
      </c>
      <c r="C18" s="169" t="s">
        <v>910</v>
      </c>
      <c r="D18" s="29">
        <v>37318</v>
      </c>
      <c r="E18" s="32" t="s">
        <v>616</v>
      </c>
      <c r="F18" s="24" t="s">
        <v>984</v>
      </c>
      <c r="G18" s="222">
        <v>140000</v>
      </c>
      <c r="H18" s="223">
        <v>6</v>
      </c>
      <c r="I18" s="224">
        <f t="shared" si="0"/>
        <v>840000</v>
      </c>
    </row>
    <row r="19" spans="1:9" s="115" customFormat="1" ht="18" customHeight="1">
      <c r="A19" s="221">
        <v>11</v>
      </c>
      <c r="B19" s="32" t="s">
        <v>614</v>
      </c>
      <c r="C19" s="169" t="s">
        <v>615</v>
      </c>
      <c r="D19" s="29">
        <v>37543</v>
      </c>
      <c r="E19" s="32" t="s">
        <v>616</v>
      </c>
      <c r="F19" s="24" t="s">
        <v>984</v>
      </c>
      <c r="G19" s="222">
        <v>140000</v>
      </c>
      <c r="H19" s="223">
        <v>6</v>
      </c>
      <c r="I19" s="224">
        <f t="shared" si="0"/>
        <v>840000</v>
      </c>
    </row>
    <row r="20" spans="1:9" s="115" customFormat="1" ht="18" customHeight="1">
      <c r="A20" s="221">
        <v>12</v>
      </c>
      <c r="B20" s="32" t="s">
        <v>622</v>
      </c>
      <c r="C20" s="169" t="s">
        <v>623</v>
      </c>
      <c r="D20" s="29">
        <v>37440</v>
      </c>
      <c r="E20" s="32" t="s">
        <v>619</v>
      </c>
      <c r="F20" s="24" t="s">
        <v>984</v>
      </c>
      <c r="G20" s="222">
        <v>140000</v>
      </c>
      <c r="H20" s="223">
        <v>6</v>
      </c>
      <c r="I20" s="224">
        <f t="shared" si="0"/>
        <v>840000</v>
      </c>
    </row>
    <row r="21" spans="1:9" s="115" customFormat="1" ht="18" customHeight="1">
      <c r="A21" s="221">
        <v>13</v>
      </c>
      <c r="B21" s="32" t="s">
        <v>760</v>
      </c>
      <c r="C21" s="169" t="s">
        <v>761</v>
      </c>
      <c r="D21" s="29">
        <v>37279</v>
      </c>
      <c r="E21" s="32" t="s">
        <v>619</v>
      </c>
      <c r="F21" s="24" t="s">
        <v>984</v>
      </c>
      <c r="G21" s="222">
        <v>140000</v>
      </c>
      <c r="H21" s="223">
        <v>6</v>
      </c>
      <c r="I21" s="224">
        <f t="shared" si="0"/>
        <v>840000</v>
      </c>
    </row>
    <row r="22" spans="1:9" s="115" customFormat="1" ht="18" customHeight="1">
      <c r="A22" s="221">
        <v>14</v>
      </c>
      <c r="B22" s="32" t="s">
        <v>831</v>
      </c>
      <c r="C22" s="169" t="s">
        <v>832</v>
      </c>
      <c r="D22" s="29">
        <v>37258</v>
      </c>
      <c r="E22" s="32" t="s">
        <v>619</v>
      </c>
      <c r="F22" s="24" t="s">
        <v>984</v>
      </c>
      <c r="G22" s="222">
        <v>140000</v>
      </c>
      <c r="H22" s="223">
        <v>6</v>
      </c>
      <c r="I22" s="224">
        <f t="shared" si="0"/>
        <v>840000</v>
      </c>
    </row>
    <row r="23" spans="1:9" s="115" customFormat="1" ht="18" customHeight="1">
      <c r="A23" s="221">
        <v>15</v>
      </c>
      <c r="B23" s="32" t="s">
        <v>762</v>
      </c>
      <c r="C23" s="169" t="s">
        <v>763</v>
      </c>
      <c r="D23" s="29">
        <v>37606</v>
      </c>
      <c r="E23" s="32" t="s">
        <v>619</v>
      </c>
      <c r="F23" s="24" t="s">
        <v>984</v>
      </c>
      <c r="G23" s="222">
        <v>140000</v>
      </c>
      <c r="H23" s="223">
        <v>6</v>
      </c>
      <c r="I23" s="224">
        <f t="shared" si="0"/>
        <v>840000</v>
      </c>
    </row>
    <row r="24" spans="1:9" s="115" customFormat="1" ht="18" customHeight="1">
      <c r="A24" s="221">
        <v>16</v>
      </c>
      <c r="B24" s="32" t="s">
        <v>829</v>
      </c>
      <c r="C24" s="169" t="s">
        <v>830</v>
      </c>
      <c r="D24" s="29">
        <v>37555</v>
      </c>
      <c r="E24" s="32" t="s">
        <v>628</v>
      </c>
      <c r="F24" s="24" t="s">
        <v>984</v>
      </c>
      <c r="G24" s="222">
        <v>140000</v>
      </c>
      <c r="H24" s="223">
        <v>6</v>
      </c>
      <c r="I24" s="224">
        <f t="shared" si="0"/>
        <v>840000</v>
      </c>
    </row>
    <row r="25" spans="1:9" s="115" customFormat="1" ht="18" customHeight="1">
      <c r="A25" s="221">
        <v>17</v>
      </c>
      <c r="B25" s="32" t="s">
        <v>629</v>
      </c>
      <c r="C25" s="169" t="s">
        <v>630</v>
      </c>
      <c r="D25" s="29">
        <v>37581</v>
      </c>
      <c r="E25" s="32" t="s">
        <v>628</v>
      </c>
      <c r="F25" s="24" t="s">
        <v>984</v>
      </c>
      <c r="G25" s="222">
        <v>140000</v>
      </c>
      <c r="H25" s="223">
        <v>6</v>
      </c>
      <c r="I25" s="224">
        <f t="shared" si="0"/>
        <v>840000</v>
      </c>
    </row>
    <row r="26" spans="1:9" s="115" customFormat="1" ht="18" customHeight="1">
      <c r="A26" s="221">
        <v>18</v>
      </c>
      <c r="B26" s="32" t="s">
        <v>631</v>
      </c>
      <c r="C26" s="169" t="s">
        <v>632</v>
      </c>
      <c r="D26" s="29">
        <v>37537</v>
      </c>
      <c r="E26" s="32" t="s">
        <v>628</v>
      </c>
      <c r="F26" s="24" t="s">
        <v>984</v>
      </c>
      <c r="G26" s="222">
        <v>140000</v>
      </c>
      <c r="H26" s="223">
        <v>6</v>
      </c>
      <c r="I26" s="224">
        <f t="shared" si="0"/>
        <v>840000</v>
      </c>
    </row>
    <row r="27" spans="1:9" s="115" customFormat="1" ht="18" customHeight="1">
      <c r="A27" s="221">
        <v>19</v>
      </c>
      <c r="B27" s="32" t="s">
        <v>633</v>
      </c>
      <c r="C27" s="169" t="s">
        <v>634</v>
      </c>
      <c r="D27" s="29">
        <v>37412</v>
      </c>
      <c r="E27" s="32" t="s">
        <v>635</v>
      </c>
      <c r="F27" s="24" t="s">
        <v>984</v>
      </c>
      <c r="G27" s="222">
        <v>140000</v>
      </c>
      <c r="H27" s="223">
        <v>6</v>
      </c>
      <c r="I27" s="224">
        <f t="shared" si="0"/>
        <v>840000</v>
      </c>
    </row>
    <row r="28" spans="1:9" s="115" customFormat="1" ht="18" customHeight="1">
      <c r="A28" s="221">
        <v>20</v>
      </c>
      <c r="B28" s="32" t="s">
        <v>636</v>
      </c>
      <c r="C28" s="169" t="s">
        <v>109</v>
      </c>
      <c r="D28" s="29">
        <v>37521</v>
      </c>
      <c r="E28" s="32" t="s">
        <v>635</v>
      </c>
      <c r="F28" s="24" t="s">
        <v>984</v>
      </c>
      <c r="G28" s="222">
        <v>140000</v>
      </c>
      <c r="H28" s="223">
        <v>6</v>
      </c>
      <c r="I28" s="224">
        <f t="shared" si="0"/>
        <v>840000</v>
      </c>
    </row>
    <row r="29" spans="1:9" s="115" customFormat="1" ht="18" customHeight="1">
      <c r="A29" s="221">
        <v>21</v>
      </c>
      <c r="B29" s="32" t="s">
        <v>640</v>
      </c>
      <c r="C29" s="169" t="s">
        <v>641</v>
      </c>
      <c r="D29" s="29">
        <v>36916</v>
      </c>
      <c r="E29" s="32" t="s">
        <v>635</v>
      </c>
      <c r="F29" s="24" t="s">
        <v>984</v>
      </c>
      <c r="G29" s="222">
        <v>140000</v>
      </c>
      <c r="H29" s="223">
        <v>6</v>
      </c>
      <c r="I29" s="224">
        <f t="shared" si="0"/>
        <v>840000</v>
      </c>
    </row>
    <row r="30" spans="1:9" s="115" customFormat="1" ht="18" customHeight="1">
      <c r="A30" s="221">
        <v>22</v>
      </c>
      <c r="B30" s="32" t="s">
        <v>642</v>
      </c>
      <c r="C30" s="169" t="s">
        <v>643</v>
      </c>
      <c r="D30" s="29">
        <v>37400</v>
      </c>
      <c r="E30" s="32" t="s">
        <v>644</v>
      </c>
      <c r="F30" s="24" t="s">
        <v>984</v>
      </c>
      <c r="G30" s="222">
        <v>140000</v>
      </c>
      <c r="H30" s="223">
        <v>6</v>
      </c>
      <c r="I30" s="224">
        <f t="shared" si="0"/>
        <v>840000</v>
      </c>
    </row>
    <row r="31" spans="1:9" s="115" customFormat="1" ht="18" customHeight="1">
      <c r="A31" s="221">
        <v>23</v>
      </c>
      <c r="B31" s="32" t="s">
        <v>764</v>
      </c>
      <c r="C31" s="169" t="s">
        <v>765</v>
      </c>
      <c r="D31" s="29">
        <v>37393</v>
      </c>
      <c r="E31" s="32" t="s">
        <v>644</v>
      </c>
      <c r="F31" s="24" t="s">
        <v>984</v>
      </c>
      <c r="G31" s="222">
        <v>140000</v>
      </c>
      <c r="H31" s="223">
        <v>6</v>
      </c>
      <c r="I31" s="224">
        <f t="shared" si="0"/>
        <v>840000</v>
      </c>
    </row>
    <row r="32" spans="1:9" s="115" customFormat="1" ht="18" customHeight="1">
      <c r="A32" s="221">
        <v>24</v>
      </c>
      <c r="B32" s="32" t="s">
        <v>782</v>
      </c>
      <c r="C32" s="169" t="s">
        <v>783</v>
      </c>
      <c r="D32" s="29">
        <v>37006</v>
      </c>
      <c r="E32" s="32" t="s">
        <v>644</v>
      </c>
      <c r="F32" s="24" t="s">
        <v>984</v>
      </c>
      <c r="G32" s="222">
        <v>140000</v>
      </c>
      <c r="H32" s="223">
        <v>6</v>
      </c>
      <c r="I32" s="224">
        <f t="shared" si="0"/>
        <v>840000</v>
      </c>
    </row>
    <row r="33" spans="1:9" s="115" customFormat="1" ht="18" customHeight="1">
      <c r="A33" s="221">
        <v>25</v>
      </c>
      <c r="B33" s="32" t="s">
        <v>647</v>
      </c>
      <c r="C33" s="169" t="s">
        <v>648</v>
      </c>
      <c r="D33" s="29">
        <v>37253</v>
      </c>
      <c r="E33" s="32" t="s">
        <v>644</v>
      </c>
      <c r="F33" s="24" t="s">
        <v>984</v>
      </c>
      <c r="G33" s="222">
        <v>140000</v>
      </c>
      <c r="H33" s="223">
        <v>6</v>
      </c>
      <c r="I33" s="224">
        <f t="shared" si="0"/>
        <v>840000</v>
      </c>
    </row>
    <row r="34" spans="1:9" s="115" customFormat="1" ht="18" customHeight="1">
      <c r="A34" s="221">
        <v>26</v>
      </c>
      <c r="B34" s="32" t="s">
        <v>787</v>
      </c>
      <c r="C34" s="169" t="s">
        <v>613</v>
      </c>
      <c r="D34" s="29">
        <v>37399</v>
      </c>
      <c r="E34" s="32" t="s">
        <v>786</v>
      </c>
      <c r="F34" s="24" t="s">
        <v>984</v>
      </c>
      <c r="G34" s="222">
        <v>140000</v>
      </c>
      <c r="H34" s="223">
        <v>6</v>
      </c>
      <c r="I34" s="224">
        <f t="shared" si="0"/>
        <v>840000</v>
      </c>
    </row>
    <row r="35" spans="1:9" s="115" customFormat="1" ht="18" customHeight="1">
      <c r="A35" s="221">
        <v>27</v>
      </c>
      <c r="B35" s="32" t="s">
        <v>649</v>
      </c>
      <c r="C35" s="169" t="s">
        <v>650</v>
      </c>
      <c r="D35" s="29">
        <v>37480</v>
      </c>
      <c r="E35" s="32" t="s">
        <v>843</v>
      </c>
      <c r="F35" s="24" t="s">
        <v>984</v>
      </c>
      <c r="G35" s="222">
        <v>140000</v>
      </c>
      <c r="H35" s="223">
        <v>6</v>
      </c>
      <c r="I35" s="224">
        <f t="shared" si="0"/>
        <v>840000</v>
      </c>
    </row>
    <row r="36" spans="1:9" s="115" customFormat="1" ht="18" customHeight="1">
      <c r="A36" s="221">
        <v>28</v>
      </c>
      <c r="B36" s="32" t="s">
        <v>651</v>
      </c>
      <c r="C36" s="169" t="s">
        <v>652</v>
      </c>
      <c r="D36" s="29">
        <v>37424</v>
      </c>
      <c r="E36" s="32" t="s">
        <v>653</v>
      </c>
      <c r="F36" s="24" t="s">
        <v>984</v>
      </c>
      <c r="G36" s="222">
        <v>140000</v>
      </c>
      <c r="H36" s="223">
        <v>6</v>
      </c>
      <c r="I36" s="224">
        <f t="shared" si="0"/>
        <v>840000</v>
      </c>
    </row>
    <row r="37" spans="1:9" s="115" customFormat="1" ht="18" customHeight="1">
      <c r="A37" s="221">
        <v>29</v>
      </c>
      <c r="B37" s="32" t="s">
        <v>913</v>
      </c>
      <c r="C37" s="169" t="s">
        <v>914</v>
      </c>
      <c r="D37" s="29">
        <v>37503</v>
      </c>
      <c r="E37" s="32" t="s">
        <v>653</v>
      </c>
      <c r="F37" s="24" t="s">
        <v>984</v>
      </c>
      <c r="G37" s="222">
        <v>140000</v>
      </c>
      <c r="H37" s="223">
        <v>6</v>
      </c>
      <c r="I37" s="224">
        <f t="shared" si="0"/>
        <v>840000</v>
      </c>
    </row>
    <row r="38" spans="1:9" s="115" customFormat="1" ht="18" customHeight="1">
      <c r="A38" s="221">
        <v>30</v>
      </c>
      <c r="B38" s="32" t="s">
        <v>790</v>
      </c>
      <c r="C38" s="169" t="s">
        <v>791</v>
      </c>
      <c r="D38" s="29">
        <v>37538</v>
      </c>
      <c r="E38" s="32" t="s">
        <v>653</v>
      </c>
      <c r="F38" s="24" t="s">
        <v>984</v>
      </c>
      <c r="G38" s="222">
        <v>140000</v>
      </c>
      <c r="H38" s="223">
        <v>6</v>
      </c>
      <c r="I38" s="224">
        <f t="shared" si="0"/>
        <v>840000</v>
      </c>
    </row>
    <row r="39" spans="1:9" s="115" customFormat="1" ht="18" customHeight="1">
      <c r="A39" s="221">
        <v>31</v>
      </c>
      <c r="B39" s="32" t="s">
        <v>654</v>
      </c>
      <c r="C39" s="169" t="s">
        <v>655</v>
      </c>
      <c r="D39" s="29">
        <v>37596</v>
      </c>
      <c r="E39" s="32" t="s">
        <v>844</v>
      </c>
      <c r="F39" s="24" t="s">
        <v>984</v>
      </c>
      <c r="G39" s="222">
        <v>140000</v>
      </c>
      <c r="H39" s="223">
        <v>6</v>
      </c>
      <c r="I39" s="224">
        <f t="shared" si="0"/>
        <v>840000</v>
      </c>
    </row>
    <row r="40" spans="1:9" s="115" customFormat="1" ht="18" customHeight="1">
      <c r="A40" s="221">
        <v>32</v>
      </c>
      <c r="B40" s="32" t="s">
        <v>792</v>
      </c>
      <c r="C40" s="169" t="s">
        <v>793</v>
      </c>
      <c r="D40" s="29">
        <v>37501</v>
      </c>
      <c r="E40" s="32" t="s">
        <v>844</v>
      </c>
      <c r="F40" s="24" t="s">
        <v>984</v>
      </c>
      <c r="G40" s="222">
        <v>140000</v>
      </c>
      <c r="H40" s="223">
        <v>6</v>
      </c>
      <c r="I40" s="224">
        <f t="shared" si="0"/>
        <v>840000</v>
      </c>
    </row>
    <row r="41" spans="1:9" s="115" customFormat="1" ht="18" customHeight="1">
      <c r="A41" s="221">
        <v>33</v>
      </c>
      <c r="B41" s="32" t="s">
        <v>794</v>
      </c>
      <c r="C41" s="169" t="s">
        <v>795</v>
      </c>
      <c r="D41" s="29">
        <v>37617</v>
      </c>
      <c r="E41" s="32" t="s">
        <v>844</v>
      </c>
      <c r="F41" s="24" t="s">
        <v>984</v>
      </c>
      <c r="G41" s="222">
        <v>140000</v>
      </c>
      <c r="H41" s="223">
        <v>6</v>
      </c>
      <c r="I41" s="224">
        <f t="shared" si="0"/>
        <v>840000</v>
      </c>
    </row>
    <row r="42" spans="1:9" s="115" customFormat="1" ht="18" customHeight="1">
      <c r="A42" s="221">
        <v>34</v>
      </c>
      <c r="B42" s="32" t="s">
        <v>796</v>
      </c>
      <c r="C42" s="169" t="s">
        <v>797</v>
      </c>
      <c r="D42" s="29">
        <v>37605</v>
      </c>
      <c r="E42" s="32" t="s">
        <v>844</v>
      </c>
      <c r="F42" s="24" t="s">
        <v>984</v>
      </c>
      <c r="G42" s="222">
        <v>140000</v>
      </c>
      <c r="H42" s="223">
        <v>6</v>
      </c>
      <c r="I42" s="224">
        <f t="shared" si="0"/>
        <v>840000</v>
      </c>
    </row>
    <row r="43" spans="1:9" s="115" customFormat="1" ht="18" customHeight="1">
      <c r="A43" s="221">
        <v>35</v>
      </c>
      <c r="B43" s="32" t="s">
        <v>656</v>
      </c>
      <c r="C43" s="169" t="s">
        <v>657</v>
      </c>
      <c r="D43" s="29">
        <v>37194</v>
      </c>
      <c r="E43" s="32" t="s">
        <v>844</v>
      </c>
      <c r="F43" s="24" t="s">
        <v>984</v>
      </c>
      <c r="G43" s="222">
        <v>140000</v>
      </c>
      <c r="H43" s="223">
        <v>6</v>
      </c>
      <c r="I43" s="224">
        <f t="shared" si="0"/>
        <v>840000</v>
      </c>
    </row>
    <row r="44" spans="1:9" s="115" customFormat="1" ht="18" customHeight="1">
      <c r="A44" s="221">
        <v>36</v>
      </c>
      <c r="B44" s="32" t="s">
        <v>798</v>
      </c>
      <c r="C44" s="169" t="s">
        <v>799</v>
      </c>
      <c r="D44" s="29">
        <v>37590</v>
      </c>
      <c r="E44" s="32" t="s">
        <v>844</v>
      </c>
      <c r="F44" s="24" t="s">
        <v>984</v>
      </c>
      <c r="G44" s="222">
        <v>140000</v>
      </c>
      <c r="H44" s="223">
        <v>6</v>
      </c>
      <c r="I44" s="224">
        <f t="shared" si="0"/>
        <v>840000</v>
      </c>
    </row>
    <row r="45" spans="1:9" s="115" customFormat="1" ht="18" customHeight="1">
      <c r="A45" s="221">
        <v>37</v>
      </c>
      <c r="B45" s="32" t="s">
        <v>658</v>
      </c>
      <c r="C45" s="169" t="s">
        <v>659</v>
      </c>
      <c r="D45" s="29">
        <v>37444</v>
      </c>
      <c r="E45" s="32" t="s">
        <v>844</v>
      </c>
      <c r="F45" s="24" t="s">
        <v>984</v>
      </c>
      <c r="G45" s="222">
        <v>140000</v>
      </c>
      <c r="H45" s="223">
        <v>6</v>
      </c>
      <c r="I45" s="224">
        <f t="shared" si="0"/>
        <v>840000</v>
      </c>
    </row>
    <row r="46" spans="1:9" s="115" customFormat="1" ht="18" customHeight="1">
      <c r="A46" s="221">
        <v>38</v>
      </c>
      <c r="B46" s="32" t="s">
        <v>662</v>
      </c>
      <c r="C46" s="169" t="s">
        <v>663</v>
      </c>
      <c r="D46" s="29">
        <v>37431</v>
      </c>
      <c r="E46" s="32" t="s">
        <v>846</v>
      </c>
      <c r="F46" s="24" t="s">
        <v>984</v>
      </c>
      <c r="G46" s="222">
        <v>140000</v>
      </c>
      <c r="H46" s="223">
        <v>6</v>
      </c>
      <c r="I46" s="224">
        <f t="shared" si="0"/>
        <v>840000</v>
      </c>
    </row>
    <row r="47" spans="1:9" s="115" customFormat="1" ht="18" customHeight="1">
      <c r="A47" s="221">
        <v>39</v>
      </c>
      <c r="B47" s="32" t="s">
        <v>837</v>
      </c>
      <c r="C47" s="169" t="s">
        <v>838</v>
      </c>
      <c r="D47" s="29">
        <v>37563</v>
      </c>
      <c r="E47" s="32" t="s">
        <v>846</v>
      </c>
      <c r="F47" s="24" t="s">
        <v>984</v>
      </c>
      <c r="G47" s="222">
        <v>140000</v>
      </c>
      <c r="H47" s="223">
        <v>6</v>
      </c>
      <c r="I47" s="224">
        <f t="shared" si="0"/>
        <v>840000</v>
      </c>
    </row>
    <row r="48" spans="1:9" s="115" customFormat="1" ht="18" customHeight="1">
      <c r="A48" s="221">
        <v>40</v>
      </c>
      <c r="B48" s="32" t="s">
        <v>666</v>
      </c>
      <c r="C48" s="169" t="s">
        <v>667</v>
      </c>
      <c r="D48" s="29">
        <v>37604</v>
      </c>
      <c r="E48" s="32" t="s">
        <v>847</v>
      </c>
      <c r="F48" s="24" t="s">
        <v>984</v>
      </c>
      <c r="G48" s="222">
        <v>140000</v>
      </c>
      <c r="H48" s="223">
        <v>6</v>
      </c>
      <c r="I48" s="224">
        <f t="shared" si="0"/>
        <v>840000</v>
      </c>
    </row>
    <row r="49" spans="1:9" s="115" customFormat="1" ht="18" customHeight="1">
      <c r="A49" s="221">
        <v>41</v>
      </c>
      <c r="B49" s="32" t="s">
        <v>766</v>
      </c>
      <c r="C49" s="169" t="s">
        <v>767</v>
      </c>
      <c r="D49" s="29">
        <v>37424</v>
      </c>
      <c r="E49" s="32" t="s">
        <v>847</v>
      </c>
      <c r="F49" s="24" t="s">
        <v>984</v>
      </c>
      <c r="G49" s="222">
        <v>140000</v>
      </c>
      <c r="H49" s="223">
        <v>6</v>
      </c>
      <c r="I49" s="224">
        <f t="shared" si="0"/>
        <v>840000</v>
      </c>
    </row>
    <row r="50" spans="1:9" s="115" customFormat="1" ht="18" customHeight="1">
      <c r="A50" s="221">
        <v>42</v>
      </c>
      <c r="B50" s="32" t="s">
        <v>668</v>
      </c>
      <c r="C50" s="169" t="s">
        <v>669</v>
      </c>
      <c r="D50" s="29">
        <v>37588</v>
      </c>
      <c r="E50" s="32" t="s">
        <v>847</v>
      </c>
      <c r="F50" s="24" t="s">
        <v>984</v>
      </c>
      <c r="G50" s="222">
        <v>140000</v>
      </c>
      <c r="H50" s="223">
        <v>6</v>
      </c>
      <c r="I50" s="224">
        <f t="shared" si="0"/>
        <v>840000</v>
      </c>
    </row>
    <row r="51" spans="1:9" s="115" customFormat="1" ht="18" customHeight="1">
      <c r="A51" s="221">
        <v>43</v>
      </c>
      <c r="B51" s="32" t="s">
        <v>670</v>
      </c>
      <c r="C51" s="169" t="s">
        <v>671</v>
      </c>
      <c r="D51" s="29">
        <v>37476</v>
      </c>
      <c r="E51" s="32" t="s">
        <v>847</v>
      </c>
      <c r="F51" s="24" t="s">
        <v>984</v>
      </c>
      <c r="G51" s="222">
        <v>140000</v>
      </c>
      <c r="H51" s="223">
        <v>6</v>
      </c>
      <c r="I51" s="224">
        <f t="shared" si="0"/>
        <v>840000</v>
      </c>
    </row>
    <row r="52" spans="1:9" s="115" customFormat="1" ht="18" customHeight="1">
      <c r="A52" s="221">
        <v>44</v>
      </c>
      <c r="B52" s="32" t="s">
        <v>768</v>
      </c>
      <c r="C52" s="169" t="s">
        <v>769</v>
      </c>
      <c r="D52" s="29">
        <v>37593</v>
      </c>
      <c r="E52" s="32" t="s">
        <v>847</v>
      </c>
      <c r="F52" s="24" t="s">
        <v>984</v>
      </c>
      <c r="G52" s="222">
        <v>140000</v>
      </c>
      <c r="H52" s="223">
        <v>6</v>
      </c>
      <c r="I52" s="224">
        <f t="shared" si="0"/>
        <v>840000</v>
      </c>
    </row>
    <row r="53" spans="1:9" s="115" customFormat="1" ht="18" customHeight="1">
      <c r="A53" s="221">
        <v>45</v>
      </c>
      <c r="B53" s="32" t="s">
        <v>841</v>
      </c>
      <c r="C53" s="169" t="s">
        <v>842</v>
      </c>
      <c r="D53" s="29">
        <v>37402</v>
      </c>
      <c r="E53" s="32" t="s">
        <v>674</v>
      </c>
      <c r="F53" s="24" t="s">
        <v>984</v>
      </c>
      <c r="G53" s="222">
        <v>140000</v>
      </c>
      <c r="H53" s="223">
        <v>6</v>
      </c>
      <c r="I53" s="224">
        <f t="shared" si="0"/>
        <v>840000</v>
      </c>
    </row>
    <row r="54" spans="1:9" s="115" customFormat="1" ht="18" customHeight="1">
      <c r="A54" s="221">
        <v>46</v>
      </c>
      <c r="B54" s="32" t="s">
        <v>672</v>
      </c>
      <c r="C54" s="169" t="s">
        <v>673</v>
      </c>
      <c r="D54" s="29">
        <v>37553</v>
      </c>
      <c r="E54" s="32" t="s">
        <v>674</v>
      </c>
      <c r="F54" s="24" t="s">
        <v>984</v>
      </c>
      <c r="G54" s="222">
        <v>140000</v>
      </c>
      <c r="H54" s="223">
        <v>6</v>
      </c>
      <c r="I54" s="224">
        <f t="shared" si="0"/>
        <v>840000</v>
      </c>
    </row>
    <row r="55" spans="1:9" s="115" customFormat="1" ht="18" customHeight="1">
      <c r="A55" s="221">
        <v>47</v>
      </c>
      <c r="B55" s="32" t="s">
        <v>677</v>
      </c>
      <c r="C55" s="169" t="s">
        <v>678</v>
      </c>
      <c r="D55" s="29">
        <v>37303</v>
      </c>
      <c r="E55" s="32" t="s">
        <v>674</v>
      </c>
      <c r="F55" s="24" t="s">
        <v>984</v>
      </c>
      <c r="G55" s="222">
        <v>140000</v>
      </c>
      <c r="H55" s="223">
        <v>6</v>
      </c>
      <c r="I55" s="224">
        <f t="shared" si="0"/>
        <v>840000</v>
      </c>
    </row>
    <row r="56" spans="1:9" s="115" customFormat="1" ht="18" customHeight="1">
      <c r="A56" s="221">
        <v>48</v>
      </c>
      <c r="B56" s="32" t="s">
        <v>802</v>
      </c>
      <c r="C56" s="169" t="s">
        <v>803</v>
      </c>
      <c r="D56" s="29">
        <v>36965</v>
      </c>
      <c r="E56" s="32" t="s">
        <v>674</v>
      </c>
      <c r="F56" s="24" t="s">
        <v>984</v>
      </c>
      <c r="G56" s="222">
        <v>140000</v>
      </c>
      <c r="H56" s="223">
        <v>6</v>
      </c>
      <c r="I56" s="224">
        <f t="shared" si="0"/>
        <v>840000</v>
      </c>
    </row>
    <row r="57" spans="1:9" s="115" customFormat="1" ht="18" customHeight="1">
      <c r="A57" s="221">
        <v>49</v>
      </c>
      <c r="B57" s="32" t="s">
        <v>686</v>
      </c>
      <c r="C57" s="169" t="s">
        <v>687</v>
      </c>
      <c r="D57" s="29">
        <v>37522</v>
      </c>
      <c r="E57" s="32" t="s">
        <v>681</v>
      </c>
      <c r="F57" s="24" t="s">
        <v>984</v>
      </c>
      <c r="G57" s="222">
        <v>140000</v>
      </c>
      <c r="H57" s="223">
        <v>6</v>
      </c>
      <c r="I57" s="224">
        <f t="shared" si="0"/>
        <v>840000</v>
      </c>
    </row>
    <row r="58" spans="1:9" s="115" customFormat="1" ht="18" customHeight="1">
      <c r="A58" s="221">
        <v>50</v>
      </c>
      <c r="B58" s="32" t="s">
        <v>839</v>
      </c>
      <c r="C58" s="169" t="s">
        <v>840</v>
      </c>
      <c r="D58" s="29">
        <v>37496</v>
      </c>
      <c r="E58" s="32" t="s">
        <v>681</v>
      </c>
      <c r="F58" s="24" t="s">
        <v>984</v>
      </c>
      <c r="G58" s="222">
        <v>140000</v>
      </c>
      <c r="H58" s="223">
        <v>6</v>
      </c>
      <c r="I58" s="224">
        <f t="shared" si="0"/>
        <v>840000</v>
      </c>
    </row>
    <row r="59" spans="1:9" s="115" customFormat="1" ht="18" customHeight="1">
      <c r="A59" s="221">
        <v>51</v>
      </c>
      <c r="B59" s="32" t="s">
        <v>915</v>
      </c>
      <c r="C59" s="169" t="s">
        <v>916</v>
      </c>
      <c r="D59" s="29">
        <v>37320</v>
      </c>
      <c r="E59" s="32" t="s">
        <v>681</v>
      </c>
      <c r="F59" s="24" t="s">
        <v>984</v>
      </c>
      <c r="G59" s="222">
        <v>140000</v>
      </c>
      <c r="H59" s="223">
        <v>6</v>
      </c>
      <c r="I59" s="224">
        <f t="shared" si="0"/>
        <v>840000</v>
      </c>
    </row>
    <row r="60" spans="1:9" s="115" customFormat="1" ht="18" customHeight="1">
      <c r="A60" s="221">
        <v>52</v>
      </c>
      <c r="B60" s="32" t="s">
        <v>688</v>
      </c>
      <c r="C60" s="169" t="s">
        <v>689</v>
      </c>
      <c r="D60" s="29">
        <v>37496</v>
      </c>
      <c r="E60" s="32" t="s">
        <v>681</v>
      </c>
      <c r="F60" s="24" t="s">
        <v>984</v>
      </c>
      <c r="G60" s="222">
        <v>140000</v>
      </c>
      <c r="H60" s="223">
        <v>6</v>
      </c>
      <c r="I60" s="224">
        <f t="shared" si="0"/>
        <v>840000</v>
      </c>
    </row>
    <row r="61" spans="1:9" s="115" customFormat="1" ht="18" customHeight="1">
      <c r="A61" s="221">
        <v>53</v>
      </c>
      <c r="B61" s="32" t="s">
        <v>690</v>
      </c>
      <c r="C61" s="169" t="s">
        <v>691</v>
      </c>
      <c r="D61" s="29">
        <v>36407</v>
      </c>
      <c r="E61" s="32" t="s">
        <v>848</v>
      </c>
      <c r="F61" s="24" t="s">
        <v>984</v>
      </c>
      <c r="G61" s="222">
        <v>140000</v>
      </c>
      <c r="H61" s="223">
        <v>6</v>
      </c>
      <c r="I61" s="224">
        <f t="shared" si="0"/>
        <v>840000</v>
      </c>
    </row>
    <row r="62" spans="1:9" s="115" customFormat="1" ht="18" customHeight="1">
      <c r="A62" s="221">
        <v>54</v>
      </c>
      <c r="B62" s="32" t="s">
        <v>692</v>
      </c>
      <c r="C62" s="169" t="s">
        <v>693</v>
      </c>
      <c r="D62" s="29">
        <v>37581</v>
      </c>
      <c r="E62" s="32" t="s">
        <v>848</v>
      </c>
      <c r="F62" s="24" t="s">
        <v>984</v>
      </c>
      <c r="G62" s="222">
        <v>140000</v>
      </c>
      <c r="H62" s="223">
        <v>6</v>
      </c>
      <c r="I62" s="224">
        <f t="shared" si="0"/>
        <v>840000</v>
      </c>
    </row>
    <row r="63" spans="1:9" s="115" customFormat="1" ht="18" customHeight="1">
      <c r="A63" s="221">
        <v>55</v>
      </c>
      <c r="B63" s="32" t="s">
        <v>694</v>
      </c>
      <c r="C63" s="169" t="s">
        <v>695</v>
      </c>
      <c r="D63" s="29">
        <v>37288</v>
      </c>
      <c r="E63" s="32" t="s">
        <v>848</v>
      </c>
      <c r="F63" s="24" t="s">
        <v>984</v>
      </c>
      <c r="G63" s="222">
        <v>140000</v>
      </c>
      <c r="H63" s="223">
        <v>6</v>
      </c>
      <c r="I63" s="224">
        <f t="shared" si="0"/>
        <v>840000</v>
      </c>
    </row>
    <row r="64" spans="1:9" s="115" customFormat="1" ht="18" customHeight="1">
      <c r="A64" s="221">
        <v>56</v>
      </c>
      <c r="B64" s="32" t="s">
        <v>696</v>
      </c>
      <c r="C64" s="169" t="s">
        <v>697</v>
      </c>
      <c r="D64" s="29">
        <v>37615</v>
      </c>
      <c r="E64" s="32" t="s">
        <v>849</v>
      </c>
      <c r="F64" s="24" t="s">
        <v>984</v>
      </c>
      <c r="G64" s="222">
        <v>140000</v>
      </c>
      <c r="H64" s="223">
        <v>6</v>
      </c>
      <c r="I64" s="224">
        <f t="shared" si="0"/>
        <v>840000</v>
      </c>
    </row>
    <row r="65" spans="1:9" s="115" customFormat="1" ht="18" customHeight="1">
      <c r="A65" s="221">
        <v>57</v>
      </c>
      <c r="B65" s="32" t="s">
        <v>804</v>
      </c>
      <c r="C65" s="169" t="s">
        <v>805</v>
      </c>
      <c r="D65" s="29">
        <v>37266</v>
      </c>
      <c r="E65" s="32" t="s">
        <v>849</v>
      </c>
      <c r="F65" s="24" t="s">
        <v>984</v>
      </c>
      <c r="G65" s="222">
        <v>140000</v>
      </c>
      <c r="H65" s="223">
        <v>6</v>
      </c>
      <c r="I65" s="224">
        <f t="shared" si="0"/>
        <v>840000</v>
      </c>
    </row>
    <row r="66" spans="1:9" s="115" customFormat="1" ht="18" customHeight="1">
      <c r="A66" s="221">
        <v>58</v>
      </c>
      <c r="B66" s="32" t="s">
        <v>823</v>
      </c>
      <c r="C66" s="169" t="s">
        <v>824</v>
      </c>
      <c r="D66" s="29">
        <v>37347</v>
      </c>
      <c r="E66" s="32" t="s">
        <v>849</v>
      </c>
      <c r="F66" s="24" t="s">
        <v>984</v>
      </c>
      <c r="G66" s="222">
        <v>140000</v>
      </c>
      <c r="H66" s="223">
        <v>6</v>
      </c>
      <c r="I66" s="224">
        <f t="shared" si="0"/>
        <v>840000</v>
      </c>
    </row>
    <row r="67" spans="1:9" s="115" customFormat="1" ht="18" customHeight="1">
      <c r="A67" s="221">
        <v>59</v>
      </c>
      <c r="B67" s="32" t="s">
        <v>707</v>
      </c>
      <c r="C67" s="169" t="s">
        <v>708</v>
      </c>
      <c r="D67" s="29">
        <v>37501</v>
      </c>
      <c r="E67" s="32" t="s">
        <v>851</v>
      </c>
      <c r="F67" s="24" t="s">
        <v>984</v>
      </c>
      <c r="G67" s="222">
        <v>140000</v>
      </c>
      <c r="H67" s="223">
        <v>6</v>
      </c>
      <c r="I67" s="224">
        <f t="shared" si="0"/>
        <v>840000</v>
      </c>
    </row>
    <row r="68" spans="1:9" s="115" customFormat="1" ht="18" customHeight="1">
      <c r="A68" s="221">
        <v>60</v>
      </c>
      <c r="B68" s="32" t="s">
        <v>808</v>
      </c>
      <c r="C68" s="169" t="s">
        <v>809</v>
      </c>
      <c r="D68" s="29">
        <v>37155</v>
      </c>
      <c r="E68" s="32" t="s">
        <v>851</v>
      </c>
      <c r="F68" s="24" t="s">
        <v>984</v>
      </c>
      <c r="G68" s="222">
        <v>140000</v>
      </c>
      <c r="H68" s="223">
        <v>6</v>
      </c>
      <c r="I68" s="224">
        <f t="shared" si="0"/>
        <v>840000</v>
      </c>
    </row>
    <row r="69" spans="1:9" s="115" customFormat="1" ht="18" customHeight="1">
      <c r="A69" s="221">
        <v>61</v>
      </c>
      <c r="B69" s="32" t="s">
        <v>709</v>
      </c>
      <c r="C69" s="169" t="s">
        <v>710</v>
      </c>
      <c r="D69" s="29">
        <v>37533</v>
      </c>
      <c r="E69" s="32" t="s">
        <v>851</v>
      </c>
      <c r="F69" s="24" t="s">
        <v>984</v>
      </c>
      <c r="G69" s="222">
        <v>140000</v>
      </c>
      <c r="H69" s="223">
        <v>6</v>
      </c>
      <c r="I69" s="224">
        <f t="shared" si="0"/>
        <v>840000</v>
      </c>
    </row>
    <row r="70" spans="1:9" s="115" customFormat="1" ht="18" customHeight="1">
      <c r="A70" s="221">
        <v>62</v>
      </c>
      <c r="B70" s="32" t="s">
        <v>711</v>
      </c>
      <c r="C70" s="169" t="s">
        <v>712</v>
      </c>
      <c r="D70" s="29">
        <v>37507</v>
      </c>
      <c r="E70" s="32" t="s">
        <v>851</v>
      </c>
      <c r="F70" s="24" t="s">
        <v>984</v>
      </c>
      <c r="G70" s="222">
        <v>140000</v>
      </c>
      <c r="H70" s="223">
        <v>6</v>
      </c>
      <c r="I70" s="224">
        <f t="shared" si="0"/>
        <v>840000</v>
      </c>
    </row>
    <row r="71" spans="1:9" s="115" customFormat="1" ht="18" customHeight="1">
      <c r="A71" s="221">
        <v>63</v>
      </c>
      <c r="B71" s="32" t="s">
        <v>715</v>
      </c>
      <c r="C71" s="169" t="s">
        <v>15</v>
      </c>
      <c r="D71" s="29">
        <v>37366</v>
      </c>
      <c r="E71" s="32" t="s">
        <v>851</v>
      </c>
      <c r="F71" s="24" t="s">
        <v>984</v>
      </c>
      <c r="G71" s="222">
        <v>140000</v>
      </c>
      <c r="H71" s="223">
        <v>6</v>
      </c>
      <c r="I71" s="224">
        <f t="shared" si="0"/>
        <v>840000</v>
      </c>
    </row>
    <row r="72" spans="1:9" s="115" customFormat="1" ht="18" customHeight="1">
      <c r="A72" s="221">
        <v>64</v>
      </c>
      <c r="B72" s="32" t="s">
        <v>716</v>
      </c>
      <c r="C72" s="169" t="s">
        <v>717</v>
      </c>
      <c r="D72" s="29">
        <v>37422</v>
      </c>
      <c r="E72" s="32" t="s">
        <v>851</v>
      </c>
      <c r="F72" s="24" t="s">
        <v>984</v>
      </c>
      <c r="G72" s="222">
        <v>140000</v>
      </c>
      <c r="H72" s="223">
        <v>6</v>
      </c>
      <c r="I72" s="224">
        <f t="shared" si="0"/>
        <v>840000</v>
      </c>
    </row>
    <row r="73" spans="1:9" s="115" customFormat="1" ht="18" customHeight="1">
      <c r="A73" s="221">
        <v>65</v>
      </c>
      <c r="B73" s="32" t="s">
        <v>720</v>
      </c>
      <c r="C73" s="169" t="s">
        <v>721</v>
      </c>
      <c r="D73" s="29">
        <v>37489</v>
      </c>
      <c r="E73" s="32" t="s">
        <v>852</v>
      </c>
      <c r="F73" s="24" t="s">
        <v>984</v>
      </c>
      <c r="G73" s="222">
        <v>140000</v>
      </c>
      <c r="H73" s="223">
        <v>6</v>
      </c>
      <c r="I73" s="224">
        <f t="shared" si="0"/>
        <v>840000</v>
      </c>
    </row>
    <row r="74" spans="1:9" s="115" customFormat="1" ht="18" customHeight="1">
      <c r="A74" s="221">
        <v>66</v>
      </c>
      <c r="B74" s="32" t="s">
        <v>724</v>
      </c>
      <c r="C74" s="169" t="s">
        <v>725</v>
      </c>
      <c r="D74" s="29">
        <v>37340</v>
      </c>
      <c r="E74" s="32" t="s">
        <v>853</v>
      </c>
      <c r="F74" s="24" t="s">
        <v>984</v>
      </c>
      <c r="G74" s="222">
        <v>140000</v>
      </c>
      <c r="H74" s="223">
        <v>6</v>
      </c>
      <c r="I74" s="224">
        <f aca="true" t="shared" si="1" ref="I74:I80">G74*H74</f>
        <v>840000</v>
      </c>
    </row>
    <row r="75" spans="1:9" s="115" customFormat="1" ht="18" customHeight="1">
      <c r="A75" s="221">
        <v>67</v>
      </c>
      <c r="B75" s="32" t="s">
        <v>726</v>
      </c>
      <c r="C75" s="169" t="s">
        <v>727</v>
      </c>
      <c r="D75" s="29">
        <v>37276</v>
      </c>
      <c r="E75" s="32" t="s">
        <v>853</v>
      </c>
      <c r="F75" s="24" t="s">
        <v>984</v>
      </c>
      <c r="G75" s="222">
        <v>140000</v>
      </c>
      <c r="H75" s="223">
        <v>6</v>
      </c>
      <c r="I75" s="224">
        <f t="shared" si="1"/>
        <v>840000</v>
      </c>
    </row>
    <row r="76" spans="1:9" s="115" customFormat="1" ht="18" customHeight="1">
      <c r="A76" s="221">
        <v>68</v>
      </c>
      <c r="B76" s="32" t="s">
        <v>728</v>
      </c>
      <c r="C76" s="169" t="s">
        <v>729</v>
      </c>
      <c r="D76" s="29">
        <v>37347</v>
      </c>
      <c r="E76" s="32" t="s">
        <v>853</v>
      </c>
      <c r="F76" s="24" t="s">
        <v>984</v>
      </c>
      <c r="G76" s="222">
        <v>140000</v>
      </c>
      <c r="H76" s="223">
        <v>6</v>
      </c>
      <c r="I76" s="224">
        <f t="shared" si="1"/>
        <v>840000</v>
      </c>
    </row>
    <row r="77" spans="1:9" s="115" customFormat="1" ht="18" customHeight="1">
      <c r="A77" s="221">
        <v>69</v>
      </c>
      <c r="B77" s="32" t="s">
        <v>812</v>
      </c>
      <c r="C77" s="169" t="s">
        <v>813</v>
      </c>
      <c r="D77" s="29">
        <v>37540</v>
      </c>
      <c r="E77" s="32" t="s">
        <v>853</v>
      </c>
      <c r="F77" s="24" t="s">
        <v>984</v>
      </c>
      <c r="G77" s="222">
        <v>140000</v>
      </c>
      <c r="H77" s="223">
        <v>6</v>
      </c>
      <c r="I77" s="224">
        <f t="shared" si="1"/>
        <v>840000</v>
      </c>
    </row>
    <row r="78" spans="1:9" s="115" customFormat="1" ht="18" customHeight="1">
      <c r="A78" s="221">
        <v>70</v>
      </c>
      <c r="B78" s="32" t="s">
        <v>734</v>
      </c>
      <c r="C78" s="169" t="s">
        <v>735</v>
      </c>
      <c r="D78" s="29">
        <v>37503</v>
      </c>
      <c r="E78" s="32" t="s">
        <v>854</v>
      </c>
      <c r="F78" s="24" t="s">
        <v>984</v>
      </c>
      <c r="G78" s="222">
        <v>140000</v>
      </c>
      <c r="H78" s="223">
        <v>6</v>
      </c>
      <c r="I78" s="224">
        <f t="shared" si="1"/>
        <v>840000</v>
      </c>
    </row>
    <row r="79" spans="1:9" s="115" customFormat="1" ht="18" customHeight="1">
      <c r="A79" s="221">
        <v>71</v>
      </c>
      <c r="B79" s="32" t="s">
        <v>736</v>
      </c>
      <c r="C79" s="169" t="s">
        <v>737</v>
      </c>
      <c r="D79" s="29">
        <v>37268</v>
      </c>
      <c r="E79" s="32" t="s">
        <v>854</v>
      </c>
      <c r="F79" s="24" t="s">
        <v>984</v>
      </c>
      <c r="G79" s="222">
        <v>140000</v>
      </c>
      <c r="H79" s="223">
        <v>6</v>
      </c>
      <c r="I79" s="224">
        <f t="shared" si="1"/>
        <v>840000</v>
      </c>
    </row>
    <row r="80" spans="1:9" s="115" customFormat="1" ht="18" customHeight="1">
      <c r="A80" s="221">
        <v>72</v>
      </c>
      <c r="B80" s="32" t="s">
        <v>738</v>
      </c>
      <c r="C80" s="169" t="s">
        <v>739</v>
      </c>
      <c r="D80" s="29">
        <v>36423</v>
      </c>
      <c r="E80" s="32" t="s">
        <v>854</v>
      </c>
      <c r="F80" s="24" t="s">
        <v>984</v>
      </c>
      <c r="G80" s="222">
        <v>140000</v>
      </c>
      <c r="H80" s="223">
        <v>6</v>
      </c>
      <c r="I80" s="224">
        <f t="shared" si="1"/>
        <v>840000</v>
      </c>
    </row>
    <row r="81" spans="1:9" s="115" customFormat="1" ht="18" customHeight="1">
      <c r="A81" s="221">
        <v>73</v>
      </c>
      <c r="B81" s="32" t="s">
        <v>742</v>
      </c>
      <c r="C81" s="169" t="s">
        <v>743</v>
      </c>
      <c r="D81" s="29">
        <v>37486</v>
      </c>
      <c r="E81" s="32" t="s">
        <v>854</v>
      </c>
      <c r="F81" s="32" t="s">
        <v>986</v>
      </c>
      <c r="G81" s="222">
        <v>100000</v>
      </c>
      <c r="H81" s="223">
        <v>6</v>
      </c>
      <c r="I81" s="224">
        <f aca="true" t="shared" si="2" ref="I81:I93">G81*H81</f>
        <v>600000</v>
      </c>
    </row>
    <row r="82" spans="1:9" s="115" customFormat="1" ht="18" customHeight="1">
      <c r="A82" s="221">
        <v>74</v>
      </c>
      <c r="B82" s="32" t="s">
        <v>744</v>
      </c>
      <c r="C82" s="169" t="s">
        <v>745</v>
      </c>
      <c r="D82" s="29">
        <v>37494</v>
      </c>
      <c r="E82" s="32" t="s">
        <v>854</v>
      </c>
      <c r="F82" s="24" t="s">
        <v>984</v>
      </c>
      <c r="G82" s="222">
        <v>140000</v>
      </c>
      <c r="H82" s="223">
        <v>6</v>
      </c>
      <c r="I82" s="224">
        <f t="shared" si="2"/>
        <v>840000</v>
      </c>
    </row>
    <row r="83" spans="1:9" s="115" customFormat="1" ht="18" customHeight="1">
      <c r="A83" s="221">
        <v>75</v>
      </c>
      <c r="B83" s="32" t="s">
        <v>746</v>
      </c>
      <c r="C83" s="169" t="s">
        <v>747</v>
      </c>
      <c r="D83" s="29">
        <v>37404</v>
      </c>
      <c r="E83" s="32" t="s">
        <v>854</v>
      </c>
      <c r="F83" s="24" t="s">
        <v>984</v>
      </c>
      <c r="G83" s="222">
        <v>140000</v>
      </c>
      <c r="H83" s="223">
        <v>6</v>
      </c>
      <c r="I83" s="224">
        <f t="shared" si="2"/>
        <v>840000</v>
      </c>
    </row>
    <row r="84" spans="1:9" s="115" customFormat="1" ht="18" customHeight="1">
      <c r="A84" s="221">
        <v>76</v>
      </c>
      <c r="B84" s="32" t="s">
        <v>750</v>
      </c>
      <c r="C84" s="169" t="s">
        <v>751</v>
      </c>
      <c r="D84" s="29">
        <v>36805</v>
      </c>
      <c r="E84" s="32" t="s">
        <v>855</v>
      </c>
      <c r="F84" s="24" t="s">
        <v>984</v>
      </c>
      <c r="G84" s="222">
        <v>140000</v>
      </c>
      <c r="H84" s="223">
        <v>6</v>
      </c>
      <c r="I84" s="224">
        <f t="shared" si="2"/>
        <v>840000</v>
      </c>
    </row>
    <row r="85" spans="1:9" s="115" customFormat="1" ht="18" customHeight="1">
      <c r="A85" s="221">
        <v>77</v>
      </c>
      <c r="B85" s="32" t="s">
        <v>917</v>
      </c>
      <c r="C85" s="169" t="s">
        <v>918</v>
      </c>
      <c r="D85" s="29">
        <v>37484</v>
      </c>
      <c r="E85" s="32" t="s">
        <v>855</v>
      </c>
      <c r="F85" s="24" t="s">
        <v>984</v>
      </c>
      <c r="G85" s="222">
        <v>140000</v>
      </c>
      <c r="H85" s="223">
        <v>6</v>
      </c>
      <c r="I85" s="224">
        <f t="shared" si="2"/>
        <v>840000</v>
      </c>
    </row>
    <row r="86" spans="1:9" s="115" customFormat="1" ht="18" customHeight="1">
      <c r="A86" s="221">
        <v>78</v>
      </c>
      <c r="B86" s="32" t="s">
        <v>752</v>
      </c>
      <c r="C86" s="169" t="s">
        <v>753</v>
      </c>
      <c r="D86" s="29">
        <v>37551</v>
      </c>
      <c r="E86" s="32" t="s">
        <v>855</v>
      </c>
      <c r="F86" s="24" t="s">
        <v>984</v>
      </c>
      <c r="G86" s="222">
        <v>140000</v>
      </c>
      <c r="H86" s="223">
        <v>6</v>
      </c>
      <c r="I86" s="224">
        <f t="shared" si="2"/>
        <v>840000</v>
      </c>
    </row>
    <row r="87" spans="1:9" s="115" customFormat="1" ht="18" customHeight="1">
      <c r="A87" s="221">
        <v>79</v>
      </c>
      <c r="B87" s="32" t="s">
        <v>754</v>
      </c>
      <c r="C87" s="169" t="s">
        <v>755</v>
      </c>
      <c r="D87" s="29">
        <v>37419</v>
      </c>
      <c r="E87" s="32" t="s">
        <v>856</v>
      </c>
      <c r="F87" s="24" t="s">
        <v>984</v>
      </c>
      <c r="G87" s="222">
        <v>140000</v>
      </c>
      <c r="H87" s="223">
        <v>6</v>
      </c>
      <c r="I87" s="224">
        <f t="shared" si="2"/>
        <v>840000</v>
      </c>
    </row>
    <row r="88" spans="1:9" s="115" customFormat="1" ht="18" customHeight="1">
      <c r="A88" s="221">
        <v>80</v>
      </c>
      <c r="B88" s="32" t="s">
        <v>814</v>
      </c>
      <c r="C88" s="169" t="s">
        <v>815</v>
      </c>
      <c r="D88" s="29">
        <v>37547</v>
      </c>
      <c r="E88" s="32" t="s">
        <v>856</v>
      </c>
      <c r="F88" s="24" t="s">
        <v>984</v>
      </c>
      <c r="G88" s="222">
        <v>140000</v>
      </c>
      <c r="H88" s="223">
        <v>6</v>
      </c>
      <c r="I88" s="224">
        <f t="shared" si="2"/>
        <v>840000</v>
      </c>
    </row>
    <row r="89" spans="1:9" s="115" customFormat="1" ht="18" customHeight="1">
      <c r="A89" s="221">
        <v>81</v>
      </c>
      <c r="B89" s="32" t="s">
        <v>345</v>
      </c>
      <c r="C89" s="169" t="s">
        <v>346</v>
      </c>
      <c r="D89" s="29">
        <v>37109</v>
      </c>
      <c r="E89" s="32" t="s">
        <v>344</v>
      </c>
      <c r="F89" s="24" t="s">
        <v>984</v>
      </c>
      <c r="G89" s="222">
        <v>140000</v>
      </c>
      <c r="H89" s="223">
        <v>6</v>
      </c>
      <c r="I89" s="224">
        <f t="shared" si="2"/>
        <v>840000</v>
      </c>
    </row>
    <row r="90" spans="1:9" s="115" customFormat="1" ht="18" customHeight="1">
      <c r="A90" s="221">
        <v>82</v>
      </c>
      <c r="B90" s="32" t="s">
        <v>358</v>
      </c>
      <c r="C90" s="169" t="s">
        <v>359</v>
      </c>
      <c r="D90" s="29">
        <v>36824</v>
      </c>
      <c r="E90" s="32" t="s">
        <v>351</v>
      </c>
      <c r="F90" s="24" t="s">
        <v>984</v>
      </c>
      <c r="G90" s="222">
        <v>140000</v>
      </c>
      <c r="H90" s="223">
        <v>6</v>
      </c>
      <c r="I90" s="224">
        <f t="shared" si="2"/>
        <v>840000</v>
      </c>
    </row>
    <row r="91" spans="1:9" s="115" customFormat="1" ht="18" customHeight="1">
      <c r="A91" s="221">
        <v>83</v>
      </c>
      <c r="B91" s="32" t="s">
        <v>360</v>
      </c>
      <c r="C91" s="169" t="s">
        <v>361</v>
      </c>
      <c r="D91" s="29">
        <v>36958</v>
      </c>
      <c r="E91" s="32" t="s">
        <v>362</v>
      </c>
      <c r="F91" s="24" t="s">
        <v>984</v>
      </c>
      <c r="G91" s="222">
        <v>140000</v>
      </c>
      <c r="H91" s="223">
        <v>6</v>
      </c>
      <c r="I91" s="224">
        <f t="shared" si="2"/>
        <v>840000</v>
      </c>
    </row>
    <row r="92" spans="1:9" s="115" customFormat="1" ht="18" customHeight="1">
      <c r="A92" s="221">
        <v>84</v>
      </c>
      <c r="B92" s="32" t="s">
        <v>363</v>
      </c>
      <c r="C92" s="169" t="s">
        <v>364</v>
      </c>
      <c r="D92" s="29">
        <v>37160</v>
      </c>
      <c r="E92" s="32" t="s">
        <v>362</v>
      </c>
      <c r="F92" s="24" t="s">
        <v>984</v>
      </c>
      <c r="G92" s="222">
        <v>140000</v>
      </c>
      <c r="H92" s="223">
        <v>6</v>
      </c>
      <c r="I92" s="224">
        <f t="shared" si="2"/>
        <v>840000</v>
      </c>
    </row>
    <row r="93" spans="1:9" s="115" customFormat="1" ht="18" customHeight="1">
      <c r="A93" s="221">
        <v>85</v>
      </c>
      <c r="B93" s="32" t="s">
        <v>365</v>
      </c>
      <c r="C93" s="169" t="s">
        <v>366</v>
      </c>
      <c r="D93" s="29">
        <v>37022</v>
      </c>
      <c r="E93" s="32" t="s">
        <v>362</v>
      </c>
      <c r="F93" s="24" t="s">
        <v>984</v>
      </c>
      <c r="G93" s="222">
        <v>140000</v>
      </c>
      <c r="H93" s="223">
        <v>6</v>
      </c>
      <c r="I93" s="224">
        <f t="shared" si="2"/>
        <v>840000</v>
      </c>
    </row>
    <row r="94" spans="1:9" s="115" customFormat="1" ht="18" customHeight="1">
      <c r="A94" s="221">
        <v>86</v>
      </c>
      <c r="B94" s="32" t="s">
        <v>367</v>
      </c>
      <c r="C94" s="169" t="s">
        <v>368</v>
      </c>
      <c r="D94" s="29">
        <v>37235</v>
      </c>
      <c r="E94" s="32" t="s">
        <v>362</v>
      </c>
      <c r="F94" s="32" t="s">
        <v>986</v>
      </c>
      <c r="G94" s="222">
        <v>100000</v>
      </c>
      <c r="H94" s="223">
        <v>6</v>
      </c>
      <c r="I94" s="224">
        <f>G94*H94</f>
        <v>600000</v>
      </c>
    </row>
    <row r="95" spans="1:9" s="115" customFormat="1" ht="18" customHeight="1">
      <c r="A95" s="221">
        <v>87</v>
      </c>
      <c r="B95" s="32" t="s">
        <v>369</v>
      </c>
      <c r="C95" s="169" t="s">
        <v>370</v>
      </c>
      <c r="D95" s="29">
        <v>36950</v>
      </c>
      <c r="E95" s="32" t="s">
        <v>362</v>
      </c>
      <c r="F95" s="24" t="s">
        <v>984</v>
      </c>
      <c r="G95" s="222">
        <v>140000</v>
      </c>
      <c r="H95" s="223">
        <v>6</v>
      </c>
      <c r="I95" s="224">
        <f aca="true" t="shared" si="3" ref="I95:I143">G95*H95</f>
        <v>840000</v>
      </c>
    </row>
    <row r="96" spans="1:9" s="115" customFormat="1" ht="18" customHeight="1">
      <c r="A96" s="221">
        <v>88</v>
      </c>
      <c r="B96" s="32" t="s">
        <v>371</v>
      </c>
      <c r="C96" s="169" t="s">
        <v>372</v>
      </c>
      <c r="D96" s="29">
        <v>36528</v>
      </c>
      <c r="E96" s="32" t="s">
        <v>362</v>
      </c>
      <c r="F96" s="24" t="s">
        <v>984</v>
      </c>
      <c r="G96" s="222">
        <v>140000</v>
      </c>
      <c r="H96" s="223">
        <v>6</v>
      </c>
      <c r="I96" s="224">
        <f t="shared" si="3"/>
        <v>840000</v>
      </c>
    </row>
    <row r="97" spans="1:9" s="115" customFormat="1" ht="18" customHeight="1">
      <c r="A97" s="221">
        <v>89</v>
      </c>
      <c r="B97" s="32" t="s">
        <v>373</v>
      </c>
      <c r="C97" s="169" t="s">
        <v>374</v>
      </c>
      <c r="D97" s="29">
        <v>37171</v>
      </c>
      <c r="E97" s="32" t="s">
        <v>362</v>
      </c>
      <c r="F97" s="24" t="s">
        <v>984</v>
      </c>
      <c r="G97" s="222">
        <v>140000</v>
      </c>
      <c r="H97" s="223">
        <v>6</v>
      </c>
      <c r="I97" s="224">
        <f t="shared" si="3"/>
        <v>840000</v>
      </c>
    </row>
    <row r="98" spans="1:9" s="115" customFormat="1" ht="18" customHeight="1">
      <c r="A98" s="221">
        <v>90</v>
      </c>
      <c r="B98" s="32" t="s">
        <v>384</v>
      </c>
      <c r="C98" s="169" t="s">
        <v>385</v>
      </c>
      <c r="D98" s="29">
        <v>36993</v>
      </c>
      <c r="E98" s="32" t="s">
        <v>379</v>
      </c>
      <c r="F98" s="24" t="s">
        <v>984</v>
      </c>
      <c r="G98" s="222">
        <v>140000</v>
      </c>
      <c r="H98" s="223">
        <v>6</v>
      </c>
      <c r="I98" s="224">
        <f t="shared" si="3"/>
        <v>840000</v>
      </c>
    </row>
    <row r="99" spans="1:9" s="115" customFormat="1" ht="18" customHeight="1">
      <c r="A99" s="221">
        <v>91</v>
      </c>
      <c r="B99" s="32" t="s">
        <v>386</v>
      </c>
      <c r="C99" s="169" t="s">
        <v>387</v>
      </c>
      <c r="D99" s="29">
        <v>37177</v>
      </c>
      <c r="E99" s="32" t="s">
        <v>379</v>
      </c>
      <c r="F99" s="24" t="s">
        <v>984</v>
      </c>
      <c r="G99" s="222">
        <v>140000</v>
      </c>
      <c r="H99" s="223">
        <v>6</v>
      </c>
      <c r="I99" s="224">
        <f t="shared" si="3"/>
        <v>840000</v>
      </c>
    </row>
    <row r="100" spans="1:9" s="115" customFormat="1" ht="18" customHeight="1">
      <c r="A100" s="221">
        <v>92</v>
      </c>
      <c r="B100" s="32" t="s">
        <v>921</v>
      </c>
      <c r="C100" s="169" t="s">
        <v>922</v>
      </c>
      <c r="D100" s="29">
        <v>36928</v>
      </c>
      <c r="E100" s="32" t="s">
        <v>388</v>
      </c>
      <c r="F100" s="24" t="s">
        <v>984</v>
      </c>
      <c r="G100" s="222">
        <v>140000</v>
      </c>
      <c r="H100" s="223">
        <v>6</v>
      </c>
      <c r="I100" s="224">
        <f t="shared" si="3"/>
        <v>840000</v>
      </c>
    </row>
    <row r="101" spans="1:9" s="115" customFormat="1" ht="18" customHeight="1">
      <c r="A101" s="221">
        <v>93</v>
      </c>
      <c r="B101" s="32" t="s">
        <v>398</v>
      </c>
      <c r="C101" s="169" t="s">
        <v>399</v>
      </c>
      <c r="D101" s="29">
        <v>37199</v>
      </c>
      <c r="E101" s="32" t="s">
        <v>389</v>
      </c>
      <c r="F101" s="24" t="s">
        <v>984</v>
      </c>
      <c r="G101" s="222">
        <v>140000</v>
      </c>
      <c r="H101" s="223">
        <v>6</v>
      </c>
      <c r="I101" s="224">
        <f t="shared" si="3"/>
        <v>840000</v>
      </c>
    </row>
    <row r="102" spans="1:9" s="115" customFormat="1" ht="18" customHeight="1">
      <c r="A102" s="221">
        <v>94</v>
      </c>
      <c r="B102" s="32" t="s">
        <v>400</v>
      </c>
      <c r="C102" s="169" t="s">
        <v>401</v>
      </c>
      <c r="D102" s="29">
        <v>36911</v>
      </c>
      <c r="E102" s="32" t="s">
        <v>389</v>
      </c>
      <c r="F102" s="24" t="s">
        <v>984</v>
      </c>
      <c r="G102" s="222">
        <v>140000</v>
      </c>
      <c r="H102" s="223">
        <v>6</v>
      </c>
      <c r="I102" s="224">
        <f t="shared" si="3"/>
        <v>840000</v>
      </c>
    </row>
    <row r="103" spans="1:9" s="115" customFormat="1" ht="18" customHeight="1">
      <c r="A103" s="221">
        <v>95</v>
      </c>
      <c r="B103" s="32" t="s">
        <v>410</v>
      </c>
      <c r="C103" s="169" t="s">
        <v>411</v>
      </c>
      <c r="D103" s="29">
        <v>37175</v>
      </c>
      <c r="E103" s="32" t="s">
        <v>389</v>
      </c>
      <c r="F103" s="24" t="s">
        <v>984</v>
      </c>
      <c r="G103" s="222">
        <v>140000</v>
      </c>
      <c r="H103" s="223">
        <v>6</v>
      </c>
      <c r="I103" s="224">
        <f t="shared" si="3"/>
        <v>840000</v>
      </c>
    </row>
    <row r="104" spans="1:9" s="115" customFormat="1" ht="18" customHeight="1">
      <c r="A104" s="221">
        <v>96</v>
      </c>
      <c r="B104" s="32" t="s">
        <v>414</v>
      </c>
      <c r="C104" s="169" t="s">
        <v>415</v>
      </c>
      <c r="D104" s="29">
        <v>37255</v>
      </c>
      <c r="E104" s="32" t="s">
        <v>389</v>
      </c>
      <c r="F104" s="24" t="s">
        <v>984</v>
      </c>
      <c r="G104" s="222">
        <v>140000</v>
      </c>
      <c r="H104" s="223">
        <v>6</v>
      </c>
      <c r="I104" s="224">
        <f t="shared" si="3"/>
        <v>840000</v>
      </c>
    </row>
    <row r="105" spans="1:9" s="115" customFormat="1" ht="18" customHeight="1">
      <c r="A105" s="221">
        <v>97</v>
      </c>
      <c r="B105" s="32" t="s">
        <v>416</v>
      </c>
      <c r="C105" s="169" t="s">
        <v>329</v>
      </c>
      <c r="D105" s="29">
        <v>37226</v>
      </c>
      <c r="E105" s="32" t="s">
        <v>389</v>
      </c>
      <c r="F105" s="24" t="s">
        <v>984</v>
      </c>
      <c r="G105" s="222">
        <v>140000</v>
      </c>
      <c r="H105" s="223">
        <v>6</v>
      </c>
      <c r="I105" s="224">
        <f t="shared" si="3"/>
        <v>840000</v>
      </c>
    </row>
    <row r="106" spans="1:9" s="115" customFormat="1" ht="18" customHeight="1">
      <c r="A106" s="221">
        <v>98</v>
      </c>
      <c r="B106" s="32" t="s">
        <v>538</v>
      </c>
      <c r="C106" s="169" t="s">
        <v>539</v>
      </c>
      <c r="D106" s="29">
        <v>37193</v>
      </c>
      <c r="E106" s="32" t="s">
        <v>389</v>
      </c>
      <c r="F106" s="24" t="s">
        <v>984</v>
      </c>
      <c r="G106" s="222">
        <v>140000</v>
      </c>
      <c r="H106" s="223">
        <v>6</v>
      </c>
      <c r="I106" s="224">
        <f t="shared" si="3"/>
        <v>840000</v>
      </c>
    </row>
    <row r="107" spans="1:9" s="115" customFormat="1" ht="18" customHeight="1">
      <c r="A107" s="221">
        <v>99</v>
      </c>
      <c r="B107" s="32" t="s">
        <v>417</v>
      </c>
      <c r="C107" s="169" t="s">
        <v>418</v>
      </c>
      <c r="D107" s="29">
        <v>37116</v>
      </c>
      <c r="E107" s="32" t="s">
        <v>389</v>
      </c>
      <c r="F107" s="24" t="s">
        <v>984</v>
      </c>
      <c r="G107" s="222">
        <v>140000</v>
      </c>
      <c r="H107" s="223">
        <v>6</v>
      </c>
      <c r="I107" s="224">
        <f t="shared" si="3"/>
        <v>840000</v>
      </c>
    </row>
    <row r="108" spans="1:9" s="115" customFormat="1" ht="18" customHeight="1">
      <c r="A108" s="221">
        <v>100</v>
      </c>
      <c r="B108" s="32" t="s">
        <v>419</v>
      </c>
      <c r="C108" s="169" t="s">
        <v>420</v>
      </c>
      <c r="D108" s="29">
        <v>37083</v>
      </c>
      <c r="E108" s="32" t="s">
        <v>421</v>
      </c>
      <c r="F108" s="24" t="s">
        <v>984</v>
      </c>
      <c r="G108" s="222">
        <v>140000</v>
      </c>
      <c r="H108" s="223">
        <v>6</v>
      </c>
      <c r="I108" s="224">
        <f t="shared" si="3"/>
        <v>840000</v>
      </c>
    </row>
    <row r="109" spans="1:9" s="115" customFormat="1" ht="18" customHeight="1">
      <c r="A109" s="221">
        <v>101</v>
      </c>
      <c r="B109" s="32" t="s">
        <v>975</v>
      </c>
      <c r="C109" s="169" t="s">
        <v>976</v>
      </c>
      <c r="D109" s="29">
        <v>37038</v>
      </c>
      <c r="E109" s="32" t="s">
        <v>421</v>
      </c>
      <c r="F109" s="24" t="s">
        <v>984</v>
      </c>
      <c r="G109" s="222">
        <v>140000</v>
      </c>
      <c r="H109" s="223">
        <v>6</v>
      </c>
      <c r="I109" s="224">
        <f t="shared" si="3"/>
        <v>840000</v>
      </c>
    </row>
    <row r="110" spans="1:9" s="115" customFormat="1" ht="18" customHeight="1">
      <c r="A110" s="221">
        <v>102</v>
      </c>
      <c r="B110" s="32" t="s">
        <v>422</v>
      </c>
      <c r="C110" s="169" t="s">
        <v>423</v>
      </c>
      <c r="D110" s="29">
        <v>36941</v>
      </c>
      <c r="E110" s="32" t="s">
        <v>857</v>
      </c>
      <c r="F110" s="24" t="s">
        <v>984</v>
      </c>
      <c r="G110" s="222">
        <v>140000</v>
      </c>
      <c r="H110" s="223">
        <v>6</v>
      </c>
      <c r="I110" s="224">
        <f t="shared" si="3"/>
        <v>840000</v>
      </c>
    </row>
    <row r="111" spans="1:9" s="115" customFormat="1" ht="18" customHeight="1">
      <c r="A111" s="221">
        <v>103</v>
      </c>
      <c r="B111" s="32" t="s">
        <v>424</v>
      </c>
      <c r="C111" s="169" t="s">
        <v>425</v>
      </c>
      <c r="D111" s="29">
        <v>37099</v>
      </c>
      <c r="E111" s="32" t="s">
        <v>857</v>
      </c>
      <c r="F111" s="24" t="s">
        <v>984</v>
      </c>
      <c r="G111" s="222">
        <v>140000</v>
      </c>
      <c r="H111" s="223">
        <v>6</v>
      </c>
      <c r="I111" s="224">
        <f t="shared" si="3"/>
        <v>840000</v>
      </c>
    </row>
    <row r="112" spans="1:9" s="115" customFormat="1" ht="18" customHeight="1">
      <c r="A112" s="221">
        <v>104</v>
      </c>
      <c r="B112" s="32" t="s">
        <v>540</v>
      </c>
      <c r="C112" s="169" t="s">
        <v>541</v>
      </c>
      <c r="D112" s="29">
        <v>37213</v>
      </c>
      <c r="E112" s="32" t="s">
        <v>857</v>
      </c>
      <c r="F112" s="24" t="s">
        <v>984</v>
      </c>
      <c r="G112" s="222">
        <v>140000</v>
      </c>
      <c r="H112" s="223">
        <v>6</v>
      </c>
      <c r="I112" s="224">
        <f t="shared" si="3"/>
        <v>840000</v>
      </c>
    </row>
    <row r="113" spans="1:9" s="115" customFormat="1" ht="18" customHeight="1">
      <c r="A113" s="221">
        <v>105</v>
      </c>
      <c r="B113" s="32" t="s">
        <v>426</v>
      </c>
      <c r="C113" s="169" t="s">
        <v>427</v>
      </c>
      <c r="D113" s="29">
        <v>36941</v>
      </c>
      <c r="E113" s="32" t="s">
        <v>857</v>
      </c>
      <c r="F113" s="24" t="s">
        <v>984</v>
      </c>
      <c r="G113" s="222">
        <v>140000</v>
      </c>
      <c r="H113" s="223">
        <v>6</v>
      </c>
      <c r="I113" s="224">
        <f t="shared" si="3"/>
        <v>840000</v>
      </c>
    </row>
    <row r="114" spans="1:9" s="115" customFormat="1" ht="18" customHeight="1">
      <c r="A114" s="221">
        <v>106</v>
      </c>
      <c r="B114" s="32" t="s">
        <v>432</v>
      </c>
      <c r="C114" s="169" t="s">
        <v>433</v>
      </c>
      <c r="D114" s="29">
        <v>36948</v>
      </c>
      <c r="E114" s="32" t="s">
        <v>858</v>
      </c>
      <c r="F114" s="24" t="s">
        <v>984</v>
      </c>
      <c r="G114" s="222">
        <v>140000</v>
      </c>
      <c r="H114" s="223">
        <v>6</v>
      </c>
      <c r="I114" s="224">
        <f t="shared" si="3"/>
        <v>840000</v>
      </c>
    </row>
    <row r="115" spans="1:9" s="115" customFormat="1" ht="18" customHeight="1">
      <c r="A115" s="221">
        <v>107</v>
      </c>
      <c r="B115" s="32" t="s">
        <v>442</v>
      </c>
      <c r="C115" s="169" t="s">
        <v>443</v>
      </c>
      <c r="D115" s="29">
        <v>37154</v>
      </c>
      <c r="E115" s="32" t="s">
        <v>858</v>
      </c>
      <c r="F115" s="24" t="s">
        <v>984</v>
      </c>
      <c r="G115" s="222">
        <v>140000</v>
      </c>
      <c r="H115" s="223">
        <v>6</v>
      </c>
      <c r="I115" s="224">
        <f t="shared" si="3"/>
        <v>840000</v>
      </c>
    </row>
    <row r="116" spans="1:9" s="115" customFormat="1" ht="17.25" customHeight="1">
      <c r="A116" s="221">
        <v>108</v>
      </c>
      <c r="B116" s="32" t="s">
        <v>546</v>
      </c>
      <c r="C116" s="169" t="s">
        <v>547</v>
      </c>
      <c r="D116" s="29">
        <v>36447</v>
      </c>
      <c r="E116" s="32" t="s">
        <v>859</v>
      </c>
      <c r="F116" s="24" t="s">
        <v>984</v>
      </c>
      <c r="G116" s="222">
        <v>140000</v>
      </c>
      <c r="H116" s="223">
        <v>6</v>
      </c>
      <c r="I116" s="224">
        <f t="shared" si="3"/>
        <v>840000</v>
      </c>
    </row>
    <row r="117" spans="1:9" s="115" customFormat="1" ht="17.25" customHeight="1">
      <c r="A117" s="221">
        <v>109</v>
      </c>
      <c r="B117" s="32" t="s">
        <v>449</v>
      </c>
      <c r="C117" s="169" t="s">
        <v>450</v>
      </c>
      <c r="D117" s="29">
        <v>36916</v>
      </c>
      <c r="E117" s="32" t="s">
        <v>446</v>
      </c>
      <c r="F117" s="24" t="s">
        <v>984</v>
      </c>
      <c r="G117" s="222">
        <v>140000</v>
      </c>
      <c r="H117" s="223">
        <v>6</v>
      </c>
      <c r="I117" s="224">
        <f t="shared" si="3"/>
        <v>840000</v>
      </c>
    </row>
    <row r="118" spans="1:9" s="115" customFormat="1" ht="17.25" customHeight="1">
      <c r="A118" s="221">
        <v>110</v>
      </c>
      <c r="B118" s="32" t="s">
        <v>455</v>
      </c>
      <c r="C118" s="169" t="s">
        <v>456</v>
      </c>
      <c r="D118" s="29">
        <v>36996</v>
      </c>
      <c r="E118" s="32" t="s">
        <v>446</v>
      </c>
      <c r="F118" s="24" t="s">
        <v>984</v>
      </c>
      <c r="G118" s="222">
        <v>140000</v>
      </c>
      <c r="H118" s="223">
        <v>6</v>
      </c>
      <c r="I118" s="224">
        <f t="shared" si="3"/>
        <v>840000</v>
      </c>
    </row>
    <row r="119" spans="1:9" s="115" customFormat="1" ht="17.25" customHeight="1">
      <c r="A119" s="221">
        <v>111</v>
      </c>
      <c r="B119" s="32" t="s">
        <v>457</v>
      </c>
      <c r="C119" s="169" t="s">
        <v>860</v>
      </c>
      <c r="D119" s="29">
        <v>37056</v>
      </c>
      <c r="E119" s="32" t="s">
        <v>861</v>
      </c>
      <c r="F119" s="24" t="s">
        <v>984</v>
      </c>
      <c r="G119" s="222">
        <v>140000</v>
      </c>
      <c r="H119" s="223">
        <v>6</v>
      </c>
      <c r="I119" s="224">
        <f t="shared" si="3"/>
        <v>840000</v>
      </c>
    </row>
    <row r="120" spans="1:9" s="115" customFormat="1" ht="17.25" customHeight="1">
      <c r="A120" s="221">
        <v>112</v>
      </c>
      <c r="B120" s="32" t="s">
        <v>458</v>
      </c>
      <c r="C120" s="169" t="s">
        <v>459</v>
      </c>
      <c r="D120" s="29">
        <v>37221</v>
      </c>
      <c r="E120" s="32" t="s">
        <v>861</v>
      </c>
      <c r="F120" s="24" t="s">
        <v>984</v>
      </c>
      <c r="G120" s="222">
        <v>140000</v>
      </c>
      <c r="H120" s="223">
        <v>6</v>
      </c>
      <c r="I120" s="224">
        <f t="shared" si="3"/>
        <v>840000</v>
      </c>
    </row>
    <row r="121" spans="1:9" s="115" customFormat="1" ht="17.25" customHeight="1">
      <c r="A121" s="221">
        <v>113</v>
      </c>
      <c r="B121" s="32" t="s">
        <v>460</v>
      </c>
      <c r="C121" s="169" t="s">
        <v>461</v>
      </c>
      <c r="D121" s="29">
        <v>36777</v>
      </c>
      <c r="E121" s="32" t="s">
        <v>861</v>
      </c>
      <c r="F121" s="24" t="s">
        <v>984</v>
      </c>
      <c r="G121" s="222">
        <v>140000</v>
      </c>
      <c r="H121" s="223">
        <v>6</v>
      </c>
      <c r="I121" s="224">
        <f t="shared" si="3"/>
        <v>840000</v>
      </c>
    </row>
    <row r="122" spans="1:9" s="115" customFormat="1" ht="17.25" customHeight="1">
      <c r="A122" s="221">
        <v>114</v>
      </c>
      <c r="B122" s="32" t="s">
        <v>925</v>
      </c>
      <c r="C122" s="169" t="s">
        <v>926</v>
      </c>
      <c r="D122" s="29">
        <v>37058</v>
      </c>
      <c r="E122" s="32" t="s">
        <v>927</v>
      </c>
      <c r="F122" s="24" t="s">
        <v>984</v>
      </c>
      <c r="G122" s="222">
        <v>140000</v>
      </c>
      <c r="H122" s="223">
        <v>6</v>
      </c>
      <c r="I122" s="224">
        <f t="shared" si="3"/>
        <v>840000</v>
      </c>
    </row>
    <row r="123" spans="1:9" s="115" customFormat="1" ht="17.25" customHeight="1">
      <c r="A123" s="221">
        <v>115</v>
      </c>
      <c r="B123" s="32" t="s">
        <v>928</v>
      </c>
      <c r="C123" s="169" t="s">
        <v>929</v>
      </c>
      <c r="D123" s="29">
        <v>36934</v>
      </c>
      <c r="E123" s="32" t="s">
        <v>862</v>
      </c>
      <c r="F123" s="24" t="s">
        <v>984</v>
      </c>
      <c r="G123" s="222">
        <v>140000</v>
      </c>
      <c r="H123" s="223">
        <v>6</v>
      </c>
      <c r="I123" s="224">
        <f t="shared" si="3"/>
        <v>840000</v>
      </c>
    </row>
    <row r="124" spans="1:9" s="115" customFormat="1" ht="17.25" customHeight="1">
      <c r="A124" s="221">
        <v>116</v>
      </c>
      <c r="B124" s="32" t="s">
        <v>466</v>
      </c>
      <c r="C124" s="169" t="s">
        <v>467</v>
      </c>
      <c r="D124" s="29">
        <v>36659</v>
      </c>
      <c r="E124" s="32" t="s">
        <v>862</v>
      </c>
      <c r="F124" s="24" t="s">
        <v>984</v>
      </c>
      <c r="G124" s="222">
        <v>140000</v>
      </c>
      <c r="H124" s="223">
        <v>6</v>
      </c>
      <c r="I124" s="224">
        <f t="shared" si="3"/>
        <v>840000</v>
      </c>
    </row>
    <row r="125" spans="1:9" s="115" customFormat="1" ht="17.25" customHeight="1">
      <c r="A125" s="221">
        <v>117</v>
      </c>
      <c r="B125" s="32" t="s">
        <v>548</v>
      </c>
      <c r="C125" s="169" t="s">
        <v>549</v>
      </c>
      <c r="D125" s="29">
        <v>37110</v>
      </c>
      <c r="E125" s="32" t="s">
        <v>862</v>
      </c>
      <c r="F125" s="24" t="s">
        <v>984</v>
      </c>
      <c r="G125" s="222">
        <v>140000</v>
      </c>
      <c r="H125" s="223">
        <v>6</v>
      </c>
      <c r="I125" s="224">
        <f t="shared" si="3"/>
        <v>840000</v>
      </c>
    </row>
    <row r="126" spans="1:9" s="115" customFormat="1" ht="17.25" customHeight="1">
      <c r="A126" s="221">
        <v>118</v>
      </c>
      <c r="B126" s="32" t="s">
        <v>470</v>
      </c>
      <c r="C126" s="169" t="s">
        <v>471</v>
      </c>
      <c r="D126" s="29">
        <v>36693</v>
      </c>
      <c r="E126" s="32" t="s">
        <v>862</v>
      </c>
      <c r="F126" s="24" t="s">
        <v>984</v>
      </c>
      <c r="G126" s="222">
        <v>140000</v>
      </c>
      <c r="H126" s="223">
        <v>6</v>
      </c>
      <c r="I126" s="224">
        <f t="shared" si="3"/>
        <v>840000</v>
      </c>
    </row>
    <row r="127" spans="1:9" s="115" customFormat="1" ht="17.25" customHeight="1">
      <c r="A127" s="221">
        <v>119</v>
      </c>
      <c r="B127" s="32" t="s">
        <v>474</v>
      </c>
      <c r="C127" s="169" t="s">
        <v>475</v>
      </c>
      <c r="D127" s="29">
        <v>37238</v>
      </c>
      <c r="E127" s="32" t="s">
        <v>863</v>
      </c>
      <c r="F127" s="24" t="s">
        <v>984</v>
      </c>
      <c r="G127" s="222">
        <v>140000</v>
      </c>
      <c r="H127" s="223">
        <v>6</v>
      </c>
      <c r="I127" s="224">
        <f t="shared" si="3"/>
        <v>840000</v>
      </c>
    </row>
    <row r="128" spans="1:9" s="115" customFormat="1" ht="17.25" customHeight="1">
      <c r="A128" s="221">
        <v>120</v>
      </c>
      <c r="B128" s="32" t="s">
        <v>476</v>
      </c>
      <c r="C128" s="169" t="s">
        <v>477</v>
      </c>
      <c r="D128" s="29">
        <v>36988</v>
      </c>
      <c r="E128" s="32" t="s">
        <v>863</v>
      </c>
      <c r="F128" s="24" t="s">
        <v>984</v>
      </c>
      <c r="G128" s="222">
        <v>140000</v>
      </c>
      <c r="H128" s="223">
        <v>6</v>
      </c>
      <c r="I128" s="224">
        <f t="shared" si="3"/>
        <v>840000</v>
      </c>
    </row>
    <row r="129" spans="1:9" s="115" customFormat="1" ht="17.25" customHeight="1">
      <c r="A129" s="221">
        <v>121</v>
      </c>
      <c r="B129" s="32" t="s">
        <v>478</v>
      </c>
      <c r="C129" s="169" t="s">
        <v>479</v>
      </c>
      <c r="D129" s="29">
        <v>36948</v>
      </c>
      <c r="E129" s="32" t="s">
        <v>864</v>
      </c>
      <c r="F129" s="24" t="s">
        <v>984</v>
      </c>
      <c r="G129" s="222">
        <v>140000</v>
      </c>
      <c r="H129" s="223">
        <v>6</v>
      </c>
      <c r="I129" s="224">
        <f t="shared" si="3"/>
        <v>840000</v>
      </c>
    </row>
    <row r="130" spans="1:9" s="115" customFormat="1" ht="17.25" customHeight="1">
      <c r="A130" s="221">
        <v>122</v>
      </c>
      <c r="B130" s="32" t="s">
        <v>550</v>
      </c>
      <c r="C130" s="169" t="s">
        <v>551</v>
      </c>
      <c r="D130" s="29">
        <v>37230</v>
      </c>
      <c r="E130" s="32" t="s">
        <v>864</v>
      </c>
      <c r="F130" s="24" t="s">
        <v>984</v>
      </c>
      <c r="G130" s="222">
        <v>140000</v>
      </c>
      <c r="H130" s="223">
        <v>6</v>
      </c>
      <c r="I130" s="224">
        <f t="shared" si="3"/>
        <v>840000</v>
      </c>
    </row>
    <row r="131" spans="1:9" s="115" customFormat="1" ht="17.25" customHeight="1">
      <c r="A131" s="221">
        <v>123</v>
      </c>
      <c r="B131" s="32" t="s">
        <v>819</v>
      </c>
      <c r="C131" s="169" t="s">
        <v>820</v>
      </c>
      <c r="D131" s="29">
        <v>36732</v>
      </c>
      <c r="E131" s="32" t="s">
        <v>865</v>
      </c>
      <c r="F131" s="24" t="s">
        <v>984</v>
      </c>
      <c r="G131" s="222">
        <v>140000</v>
      </c>
      <c r="H131" s="223">
        <v>6</v>
      </c>
      <c r="I131" s="224">
        <f t="shared" si="3"/>
        <v>840000</v>
      </c>
    </row>
    <row r="132" spans="1:9" s="115" customFormat="1" ht="17.25" customHeight="1">
      <c r="A132" s="221">
        <v>124</v>
      </c>
      <c r="B132" s="32" t="s">
        <v>489</v>
      </c>
      <c r="C132" s="169" t="s">
        <v>490</v>
      </c>
      <c r="D132" s="29">
        <v>36985</v>
      </c>
      <c r="E132" s="32" t="s">
        <v>865</v>
      </c>
      <c r="F132" s="24" t="s">
        <v>984</v>
      </c>
      <c r="G132" s="222">
        <v>140000</v>
      </c>
      <c r="H132" s="223">
        <v>6</v>
      </c>
      <c r="I132" s="224">
        <f t="shared" si="3"/>
        <v>840000</v>
      </c>
    </row>
    <row r="133" spans="1:9" s="115" customFormat="1" ht="17.25" customHeight="1">
      <c r="A133" s="221">
        <v>125</v>
      </c>
      <c r="B133" s="32" t="s">
        <v>491</v>
      </c>
      <c r="C133" s="169" t="s">
        <v>492</v>
      </c>
      <c r="D133" s="29">
        <v>37190</v>
      </c>
      <c r="E133" s="32" t="s">
        <v>865</v>
      </c>
      <c r="F133" s="24" t="s">
        <v>984</v>
      </c>
      <c r="G133" s="222">
        <v>140000</v>
      </c>
      <c r="H133" s="223">
        <v>6</v>
      </c>
      <c r="I133" s="224">
        <f t="shared" si="3"/>
        <v>840000</v>
      </c>
    </row>
    <row r="134" spans="1:9" s="115" customFormat="1" ht="17.25" customHeight="1">
      <c r="A134" s="221">
        <v>126</v>
      </c>
      <c r="B134" s="32" t="s">
        <v>493</v>
      </c>
      <c r="C134" s="169" t="s">
        <v>494</v>
      </c>
      <c r="D134" s="29">
        <v>36912</v>
      </c>
      <c r="E134" s="32" t="s">
        <v>865</v>
      </c>
      <c r="F134" s="24" t="s">
        <v>984</v>
      </c>
      <c r="G134" s="222">
        <v>140000</v>
      </c>
      <c r="H134" s="223">
        <v>6</v>
      </c>
      <c r="I134" s="224">
        <f t="shared" si="3"/>
        <v>840000</v>
      </c>
    </row>
    <row r="135" spans="1:9" s="115" customFormat="1" ht="17.25" customHeight="1">
      <c r="A135" s="221">
        <v>127</v>
      </c>
      <c r="B135" s="32" t="s">
        <v>495</v>
      </c>
      <c r="C135" s="169" t="s">
        <v>496</v>
      </c>
      <c r="D135" s="29">
        <v>37207</v>
      </c>
      <c r="E135" s="32" t="s">
        <v>865</v>
      </c>
      <c r="F135" s="24" t="s">
        <v>984</v>
      </c>
      <c r="G135" s="222">
        <v>140000</v>
      </c>
      <c r="H135" s="223">
        <v>6</v>
      </c>
      <c r="I135" s="224">
        <f t="shared" si="3"/>
        <v>840000</v>
      </c>
    </row>
    <row r="136" spans="1:9" s="115" customFormat="1" ht="17.25" customHeight="1">
      <c r="A136" s="221">
        <v>128</v>
      </c>
      <c r="B136" s="32" t="s">
        <v>497</v>
      </c>
      <c r="C136" s="169" t="s">
        <v>498</v>
      </c>
      <c r="D136" s="29">
        <v>37163</v>
      </c>
      <c r="E136" s="32" t="s">
        <v>865</v>
      </c>
      <c r="F136" s="24" t="s">
        <v>984</v>
      </c>
      <c r="G136" s="222">
        <v>140000</v>
      </c>
      <c r="H136" s="223">
        <v>6</v>
      </c>
      <c r="I136" s="224">
        <f t="shared" si="3"/>
        <v>840000</v>
      </c>
    </row>
    <row r="137" spans="1:9" s="115" customFormat="1" ht="17.25" customHeight="1">
      <c r="A137" s="221">
        <v>129</v>
      </c>
      <c r="B137" s="32" t="s">
        <v>499</v>
      </c>
      <c r="C137" s="169" t="s">
        <v>500</v>
      </c>
      <c r="D137" s="29">
        <v>37024</v>
      </c>
      <c r="E137" s="32" t="s">
        <v>866</v>
      </c>
      <c r="F137" s="24" t="s">
        <v>984</v>
      </c>
      <c r="G137" s="222">
        <v>140000</v>
      </c>
      <c r="H137" s="223">
        <v>6</v>
      </c>
      <c r="I137" s="224">
        <f t="shared" si="3"/>
        <v>840000</v>
      </c>
    </row>
    <row r="138" spans="1:9" s="115" customFormat="1" ht="17.25" customHeight="1">
      <c r="A138" s="221">
        <v>130</v>
      </c>
      <c r="B138" s="32" t="s">
        <v>503</v>
      </c>
      <c r="C138" s="169" t="s">
        <v>504</v>
      </c>
      <c r="D138" s="29">
        <v>37084</v>
      </c>
      <c r="E138" s="32" t="s">
        <v>866</v>
      </c>
      <c r="F138" s="24" t="s">
        <v>984</v>
      </c>
      <c r="G138" s="222">
        <v>140000</v>
      </c>
      <c r="H138" s="223">
        <v>6</v>
      </c>
      <c r="I138" s="224">
        <f t="shared" si="3"/>
        <v>840000</v>
      </c>
    </row>
    <row r="139" spans="1:9" s="115" customFormat="1" ht="17.25" customHeight="1">
      <c r="A139" s="221">
        <v>131</v>
      </c>
      <c r="B139" s="32" t="s">
        <v>505</v>
      </c>
      <c r="C139" s="169" t="s">
        <v>506</v>
      </c>
      <c r="D139" s="29">
        <v>36730</v>
      </c>
      <c r="E139" s="32" t="s">
        <v>867</v>
      </c>
      <c r="F139" s="24" t="s">
        <v>984</v>
      </c>
      <c r="G139" s="222">
        <v>140000</v>
      </c>
      <c r="H139" s="223">
        <v>6</v>
      </c>
      <c r="I139" s="224">
        <f t="shared" si="3"/>
        <v>840000</v>
      </c>
    </row>
    <row r="140" spans="1:9" s="115" customFormat="1" ht="17.25" customHeight="1">
      <c r="A140" s="221">
        <v>132</v>
      </c>
      <c r="B140" s="32" t="s">
        <v>509</v>
      </c>
      <c r="C140" s="169" t="s">
        <v>510</v>
      </c>
      <c r="D140" s="29">
        <v>36894</v>
      </c>
      <c r="E140" s="32" t="s">
        <v>867</v>
      </c>
      <c r="F140" s="24" t="s">
        <v>984</v>
      </c>
      <c r="G140" s="222">
        <v>140000</v>
      </c>
      <c r="H140" s="223">
        <v>6</v>
      </c>
      <c r="I140" s="224">
        <f t="shared" si="3"/>
        <v>840000</v>
      </c>
    </row>
    <row r="141" spans="1:9" s="115" customFormat="1" ht="17.25" customHeight="1">
      <c r="A141" s="221">
        <v>133</v>
      </c>
      <c r="B141" s="32" t="s">
        <v>382</v>
      </c>
      <c r="C141" s="169" t="s">
        <v>383</v>
      </c>
      <c r="D141" s="29">
        <v>36951</v>
      </c>
      <c r="E141" s="32" t="s">
        <v>868</v>
      </c>
      <c r="F141" s="24" t="s">
        <v>984</v>
      </c>
      <c r="G141" s="222">
        <v>140000</v>
      </c>
      <c r="H141" s="223">
        <v>6</v>
      </c>
      <c r="I141" s="224">
        <f t="shared" si="3"/>
        <v>840000</v>
      </c>
    </row>
    <row r="142" spans="1:9" s="115" customFormat="1" ht="17.25" customHeight="1">
      <c r="A142" s="221">
        <v>134</v>
      </c>
      <c r="B142" s="32" t="s">
        <v>513</v>
      </c>
      <c r="C142" s="169" t="s">
        <v>174</v>
      </c>
      <c r="D142" s="29">
        <v>37049</v>
      </c>
      <c r="E142" s="32" t="s">
        <v>868</v>
      </c>
      <c r="F142" s="24" t="s">
        <v>984</v>
      </c>
      <c r="G142" s="222">
        <v>140000</v>
      </c>
      <c r="H142" s="223">
        <v>6</v>
      </c>
      <c r="I142" s="224">
        <f t="shared" si="3"/>
        <v>840000</v>
      </c>
    </row>
    <row r="143" spans="1:9" s="115" customFormat="1" ht="17.25" customHeight="1">
      <c r="A143" s="221">
        <v>135</v>
      </c>
      <c r="B143" s="32" t="s">
        <v>514</v>
      </c>
      <c r="C143" s="169" t="s">
        <v>515</v>
      </c>
      <c r="D143" s="29">
        <v>37155</v>
      </c>
      <c r="E143" s="32" t="s">
        <v>868</v>
      </c>
      <c r="F143" s="24" t="s">
        <v>984</v>
      </c>
      <c r="G143" s="222">
        <v>140000</v>
      </c>
      <c r="H143" s="223">
        <v>6</v>
      </c>
      <c r="I143" s="224">
        <f t="shared" si="3"/>
        <v>840000</v>
      </c>
    </row>
    <row r="144" spans="1:9" s="115" customFormat="1" ht="17.25" customHeight="1">
      <c r="A144" s="221">
        <v>136</v>
      </c>
      <c r="B144" s="32" t="s">
        <v>577</v>
      </c>
      <c r="C144" s="169" t="s">
        <v>578</v>
      </c>
      <c r="D144" s="29">
        <v>37047</v>
      </c>
      <c r="E144" s="32" t="s">
        <v>869</v>
      </c>
      <c r="F144" s="24" t="s">
        <v>984</v>
      </c>
      <c r="G144" s="222">
        <v>140000</v>
      </c>
      <c r="H144" s="223">
        <v>6</v>
      </c>
      <c r="I144" s="224">
        <f aca="true" t="shared" si="4" ref="I144:I150">G144*H144</f>
        <v>840000</v>
      </c>
    </row>
    <row r="145" spans="1:9" s="115" customFormat="1" ht="17.25" customHeight="1">
      <c r="A145" s="221">
        <v>137</v>
      </c>
      <c r="B145" s="32" t="s">
        <v>156</v>
      </c>
      <c r="C145" s="169" t="s">
        <v>157</v>
      </c>
      <c r="D145" s="29">
        <v>36862</v>
      </c>
      <c r="E145" s="32" t="s">
        <v>870</v>
      </c>
      <c r="F145" s="24" t="s">
        <v>984</v>
      </c>
      <c r="G145" s="222">
        <v>140000</v>
      </c>
      <c r="H145" s="223">
        <v>6</v>
      </c>
      <c r="I145" s="224">
        <f t="shared" si="4"/>
        <v>840000</v>
      </c>
    </row>
    <row r="146" spans="1:9" s="115" customFormat="1" ht="17.25" customHeight="1">
      <c r="A146" s="221">
        <v>138</v>
      </c>
      <c r="B146" s="32" t="s">
        <v>73</v>
      </c>
      <c r="C146" s="169" t="s">
        <v>18</v>
      </c>
      <c r="D146" s="29">
        <v>36655</v>
      </c>
      <c r="E146" s="32" t="s">
        <v>871</v>
      </c>
      <c r="F146" s="24" t="s">
        <v>984</v>
      </c>
      <c r="G146" s="222">
        <v>140000</v>
      </c>
      <c r="H146" s="223">
        <v>6</v>
      </c>
      <c r="I146" s="224">
        <f t="shared" si="4"/>
        <v>840000</v>
      </c>
    </row>
    <row r="147" spans="1:9" s="115" customFormat="1" ht="17.25" customHeight="1">
      <c r="A147" s="221">
        <v>139</v>
      </c>
      <c r="B147" s="32" t="s">
        <v>165</v>
      </c>
      <c r="C147" s="169" t="s">
        <v>15</v>
      </c>
      <c r="D147" s="29">
        <v>36408</v>
      </c>
      <c r="E147" s="32" t="s">
        <v>871</v>
      </c>
      <c r="F147" s="24" t="s">
        <v>984</v>
      </c>
      <c r="G147" s="222">
        <v>140000</v>
      </c>
      <c r="H147" s="223">
        <v>6</v>
      </c>
      <c r="I147" s="224">
        <f t="shared" si="4"/>
        <v>840000</v>
      </c>
    </row>
    <row r="148" spans="1:9" s="115" customFormat="1" ht="17.25" customHeight="1">
      <c r="A148" s="221">
        <v>140</v>
      </c>
      <c r="B148" s="32" t="s">
        <v>47</v>
      </c>
      <c r="C148" s="169" t="s">
        <v>48</v>
      </c>
      <c r="D148" s="29">
        <v>36673</v>
      </c>
      <c r="E148" s="32" t="s">
        <v>872</v>
      </c>
      <c r="F148" s="24" t="s">
        <v>984</v>
      </c>
      <c r="G148" s="222">
        <v>140000</v>
      </c>
      <c r="H148" s="223">
        <v>6</v>
      </c>
      <c r="I148" s="224">
        <f t="shared" si="4"/>
        <v>840000</v>
      </c>
    </row>
    <row r="149" spans="1:9" s="115" customFormat="1" ht="17.25" customHeight="1">
      <c r="A149" s="221">
        <v>141</v>
      </c>
      <c r="B149" s="32" t="s">
        <v>154</v>
      </c>
      <c r="C149" s="169" t="s">
        <v>155</v>
      </c>
      <c r="D149" s="29">
        <v>36652</v>
      </c>
      <c r="E149" s="32" t="s">
        <v>873</v>
      </c>
      <c r="F149" s="24" t="s">
        <v>984</v>
      </c>
      <c r="G149" s="222">
        <v>140000</v>
      </c>
      <c r="H149" s="223">
        <v>6</v>
      </c>
      <c r="I149" s="224">
        <f t="shared" si="4"/>
        <v>840000</v>
      </c>
    </row>
    <row r="150" spans="1:9" s="115" customFormat="1" ht="17.25" customHeight="1">
      <c r="A150" s="221">
        <v>142</v>
      </c>
      <c r="B150" s="32" t="s">
        <v>160</v>
      </c>
      <c r="C150" s="169" t="s">
        <v>14</v>
      </c>
      <c r="D150" s="29">
        <v>36603</v>
      </c>
      <c r="E150" s="32" t="s">
        <v>873</v>
      </c>
      <c r="F150" s="24" t="s">
        <v>987</v>
      </c>
      <c r="G150" s="222">
        <v>100000</v>
      </c>
      <c r="H150" s="223">
        <v>6</v>
      </c>
      <c r="I150" s="224">
        <f t="shared" si="4"/>
        <v>600000</v>
      </c>
    </row>
    <row r="151" spans="1:9" s="115" customFormat="1" ht="17.25" customHeight="1">
      <c r="A151" s="221">
        <v>143</v>
      </c>
      <c r="B151" s="32" t="s">
        <v>569</v>
      </c>
      <c r="C151" s="169" t="s">
        <v>23</v>
      </c>
      <c r="D151" s="29">
        <v>36718</v>
      </c>
      <c r="E151" s="32" t="s">
        <v>874</v>
      </c>
      <c r="F151" s="24" t="s">
        <v>984</v>
      </c>
      <c r="G151" s="222">
        <v>140000</v>
      </c>
      <c r="H151" s="223">
        <v>6</v>
      </c>
      <c r="I151" s="224">
        <f aca="true" t="shared" si="5" ref="I151:I163">G151*H151</f>
        <v>840000</v>
      </c>
    </row>
    <row r="152" spans="1:9" s="115" customFormat="1" ht="17.25" customHeight="1">
      <c r="A152" s="221">
        <v>144</v>
      </c>
      <c r="B152" s="32" t="s">
        <v>26</v>
      </c>
      <c r="C152" s="169" t="s">
        <v>27</v>
      </c>
      <c r="D152" s="29">
        <v>36240</v>
      </c>
      <c r="E152" s="32" t="s">
        <v>874</v>
      </c>
      <c r="F152" s="24" t="s">
        <v>984</v>
      </c>
      <c r="G152" s="222">
        <v>140000</v>
      </c>
      <c r="H152" s="223">
        <v>6</v>
      </c>
      <c r="I152" s="224">
        <f t="shared" si="5"/>
        <v>840000</v>
      </c>
    </row>
    <row r="153" spans="1:9" s="115" customFormat="1" ht="17.25" customHeight="1">
      <c r="A153" s="221">
        <v>145</v>
      </c>
      <c r="B153" s="32" t="s">
        <v>28</v>
      </c>
      <c r="C153" s="169" t="s">
        <v>16</v>
      </c>
      <c r="D153" s="29">
        <v>36544</v>
      </c>
      <c r="E153" s="32" t="s">
        <v>874</v>
      </c>
      <c r="F153" s="24" t="s">
        <v>984</v>
      </c>
      <c r="G153" s="222">
        <v>140000</v>
      </c>
      <c r="H153" s="223">
        <v>6</v>
      </c>
      <c r="I153" s="224">
        <f t="shared" si="5"/>
        <v>840000</v>
      </c>
    </row>
    <row r="154" spans="1:9" s="115" customFormat="1" ht="17.25" customHeight="1">
      <c r="A154" s="221">
        <v>146</v>
      </c>
      <c r="B154" s="32" t="s">
        <v>161</v>
      </c>
      <c r="C154" s="169" t="s">
        <v>162</v>
      </c>
      <c r="D154" s="29">
        <v>36557</v>
      </c>
      <c r="E154" s="32" t="s">
        <v>875</v>
      </c>
      <c r="F154" s="24" t="s">
        <v>984</v>
      </c>
      <c r="G154" s="222">
        <v>140000</v>
      </c>
      <c r="H154" s="223">
        <v>6</v>
      </c>
      <c r="I154" s="224">
        <f t="shared" si="5"/>
        <v>840000</v>
      </c>
    </row>
    <row r="155" spans="1:9" s="115" customFormat="1" ht="17.25" customHeight="1">
      <c r="A155" s="221">
        <v>147</v>
      </c>
      <c r="B155" s="32" t="s">
        <v>39</v>
      </c>
      <c r="C155" s="169" t="s">
        <v>40</v>
      </c>
      <c r="D155" s="29">
        <v>36866</v>
      </c>
      <c r="E155" s="32" t="s">
        <v>875</v>
      </c>
      <c r="F155" s="24" t="s">
        <v>984</v>
      </c>
      <c r="G155" s="222">
        <v>140000</v>
      </c>
      <c r="H155" s="223">
        <v>6</v>
      </c>
      <c r="I155" s="224">
        <f t="shared" si="5"/>
        <v>840000</v>
      </c>
    </row>
    <row r="156" spans="1:9" s="115" customFormat="1" ht="17.25" customHeight="1">
      <c r="A156" s="221">
        <v>148</v>
      </c>
      <c r="B156" s="32" t="s">
        <v>41</v>
      </c>
      <c r="C156" s="169" t="s">
        <v>42</v>
      </c>
      <c r="D156" s="29">
        <v>36661</v>
      </c>
      <c r="E156" s="32" t="s">
        <v>875</v>
      </c>
      <c r="F156" s="24" t="s">
        <v>984</v>
      </c>
      <c r="G156" s="222">
        <v>140000</v>
      </c>
      <c r="H156" s="223">
        <v>6</v>
      </c>
      <c r="I156" s="224">
        <f t="shared" si="5"/>
        <v>840000</v>
      </c>
    </row>
    <row r="157" spans="1:9" s="115" customFormat="1" ht="17.25" customHeight="1">
      <c r="A157" s="221">
        <v>149</v>
      </c>
      <c r="B157" s="32" t="s">
        <v>516</v>
      </c>
      <c r="C157" s="169" t="s">
        <v>517</v>
      </c>
      <c r="D157" s="29">
        <v>36829</v>
      </c>
      <c r="E157" s="32" t="s">
        <v>876</v>
      </c>
      <c r="F157" s="24" t="s">
        <v>984</v>
      </c>
      <c r="G157" s="222">
        <v>140000</v>
      </c>
      <c r="H157" s="223">
        <v>6</v>
      </c>
      <c r="I157" s="224">
        <f t="shared" si="5"/>
        <v>840000</v>
      </c>
    </row>
    <row r="158" spans="1:9" s="117" customFormat="1" ht="17.25" customHeight="1">
      <c r="A158" s="221">
        <v>150</v>
      </c>
      <c r="B158" s="32" t="s">
        <v>51</v>
      </c>
      <c r="C158" s="169" t="s">
        <v>52</v>
      </c>
      <c r="D158" s="29">
        <v>36716</v>
      </c>
      <c r="E158" s="32" t="s">
        <v>877</v>
      </c>
      <c r="F158" s="24" t="s">
        <v>984</v>
      </c>
      <c r="G158" s="222">
        <v>140000</v>
      </c>
      <c r="H158" s="223">
        <v>6</v>
      </c>
      <c r="I158" s="224">
        <f t="shared" si="5"/>
        <v>840000</v>
      </c>
    </row>
    <row r="159" spans="1:9" s="117" customFormat="1" ht="17.25" customHeight="1">
      <c r="A159" s="221">
        <v>151</v>
      </c>
      <c r="B159" s="32" t="s">
        <v>43</v>
      </c>
      <c r="C159" s="169" t="s">
        <v>44</v>
      </c>
      <c r="D159" s="29">
        <v>36555</v>
      </c>
      <c r="E159" s="32" t="s">
        <v>877</v>
      </c>
      <c r="F159" s="24" t="s">
        <v>984</v>
      </c>
      <c r="G159" s="222">
        <v>140000</v>
      </c>
      <c r="H159" s="223">
        <v>6</v>
      </c>
      <c r="I159" s="224">
        <f t="shared" si="5"/>
        <v>840000</v>
      </c>
    </row>
    <row r="160" spans="1:9" s="117" customFormat="1" ht="17.25" customHeight="1">
      <c r="A160" s="221">
        <v>152</v>
      </c>
      <c r="B160" s="32" t="s">
        <v>45</v>
      </c>
      <c r="C160" s="169" t="s">
        <v>46</v>
      </c>
      <c r="D160" s="29">
        <v>36592</v>
      </c>
      <c r="E160" s="32" t="s">
        <v>877</v>
      </c>
      <c r="F160" s="24" t="s">
        <v>984</v>
      </c>
      <c r="G160" s="222">
        <v>140000</v>
      </c>
      <c r="H160" s="223">
        <v>6</v>
      </c>
      <c r="I160" s="224">
        <f t="shared" si="5"/>
        <v>840000</v>
      </c>
    </row>
    <row r="161" spans="1:9" s="117" customFormat="1" ht="17.25" customHeight="1">
      <c r="A161" s="221">
        <v>153</v>
      </c>
      <c r="B161" s="32" t="s">
        <v>57</v>
      </c>
      <c r="C161" s="169" t="s">
        <v>58</v>
      </c>
      <c r="D161" s="29">
        <v>36803</v>
      </c>
      <c r="E161" s="32" t="s">
        <v>877</v>
      </c>
      <c r="F161" s="24" t="s">
        <v>984</v>
      </c>
      <c r="G161" s="222">
        <v>140000</v>
      </c>
      <c r="H161" s="223">
        <v>6</v>
      </c>
      <c r="I161" s="224">
        <f t="shared" si="5"/>
        <v>840000</v>
      </c>
    </row>
    <row r="162" spans="1:9" s="117" customFormat="1" ht="17.25" customHeight="1">
      <c r="A162" s="221">
        <v>154</v>
      </c>
      <c r="B162" s="32" t="s">
        <v>59</v>
      </c>
      <c r="C162" s="169" t="s">
        <v>60</v>
      </c>
      <c r="D162" s="29">
        <v>36597</v>
      </c>
      <c r="E162" s="32" t="s">
        <v>877</v>
      </c>
      <c r="F162" s="24" t="s">
        <v>984</v>
      </c>
      <c r="G162" s="222">
        <v>140000</v>
      </c>
      <c r="H162" s="223">
        <v>6</v>
      </c>
      <c r="I162" s="224">
        <f t="shared" si="5"/>
        <v>840000</v>
      </c>
    </row>
    <row r="163" spans="1:9" s="117" customFormat="1" ht="17.25" customHeight="1">
      <c r="A163" s="221">
        <v>155</v>
      </c>
      <c r="B163" s="32" t="s">
        <v>49</v>
      </c>
      <c r="C163" s="169" t="s">
        <v>50</v>
      </c>
      <c r="D163" s="29">
        <v>36827</v>
      </c>
      <c r="E163" s="32" t="s">
        <v>877</v>
      </c>
      <c r="F163" s="32" t="s">
        <v>986</v>
      </c>
      <c r="G163" s="222">
        <v>100000</v>
      </c>
      <c r="H163" s="223">
        <v>6</v>
      </c>
      <c r="I163" s="224">
        <f t="shared" si="5"/>
        <v>600000</v>
      </c>
    </row>
    <row r="164" spans="1:9" s="117" customFormat="1" ht="17.25" customHeight="1">
      <c r="A164" s="221">
        <v>156</v>
      </c>
      <c r="B164" s="32" t="s">
        <v>163</v>
      </c>
      <c r="C164" s="169" t="s">
        <v>164</v>
      </c>
      <c r="D164" s="29">
        <v>36809</v>
      </c>
      <c r="E164" s="32" t="s">
        <v>877</v>
      </c>
      <c r="F164" s="24" t="s">
        <v>984</v>
      </c>
      <c r="G164" s="222">
        <v>140000</v>
      </c>
      <c r="H164" s="223">
        <v>6</v>
      </c>
      <c r="I164" s="224">
        <f aca="true" t="shared" si="6" ref="I164:I215">G164*H164</f>
        <v>840000</v>
      </c>
    </row>
    <row r="165" spans="1:9" s="117" customFormat="1" ht="17.25" customHeight="1">
      <c r="A165" s="221">
        <v>157</v>
      </c>
      <c r="B165" s="32" t="s">
        <v>69</v>
      </c>
      <c r="C165" s="169" t="s">
        <v>70</v>
      </c>
      <c r="D165" s="29">
        <v>36810</v>
      </c>
      <c r="E165" s="32" t="s">
        <v>878</v>
      </c>
      <c r="F165" s="24" t="s">
        <v>984</v>
      </c>
      <c r="G165" s="222">
        <v>140000</v>
      </c>
      <c r="H165" s="223">
        <v>6</v>
      </c>
      <c r="I165" s="224">
        <f t="shared" si="6"/>
        <v>840000</v>
      </c>
    </row>
    <row r="166" spans="1:9" s="117" customFormat="1" ht="17.25" customHeight="1">
      <c r="A166" s="221">
        <v>158</v>
      </c>
      <c r="B166" s="32" t="s">
        <v>71</v>
      </c>
      <c r="C166" s="169" t="s">
        <v>72</v>
      </c>
      <c r="D166" s="29">
        <v>36682</v>
      </c>
      <c r="E166" s="32" t="s">
        <v>878</v>
      </c>
      <c r="F166" s="24" t="s">
        <v>984</v>
      </c>
      <c r="G166" s="222">
        <v>140000</v>
      </c>
      <c r="H166" s="223">
        <v>6</v>
      </c>
      <c r="I166" s="224">
        <f t="shared" si="6"/>
        <v>840000</v>
      </c>
    </row>
    <row r="167" spans="1:9" s="117" customFormat="1" ht="17.25" customHeight="1">
      <c r="A167" s="221">
        <v>159</v>
      </c>
      <c r="B167" s="32" t="s">
        <v>63</v>
      </c>
      <c r="C167" s="169" t="s">
        <v>64</v>
      </c>
      <c r="D167" s="29">
        <v>36535</v>
      </c>
      <c r="E167" s="32" t="s">
        <v>878</v>
      </c>
      <c r="F167" s="24" t="s">
        <v>984</v>
      </c>
      <c r="G167" s="222">
        <v>140000</v>
      </c>
      <c r="H167" s="223">
        <v>6</v>
      </c>
      <c r="I167" s="224">
        <f t="shared" si="6"/>
        <v>840000</v>
      </c>
    </row>
    <row r="168" spans="1:9" s="117" customFormat="1" ht="17.25" customHeight="1">
      <c r="A168" s="221">
        <v>160</v>
      </c>
      <c r="B168" s="32" t="s">
        <v>74</v>
      </c>
      <c r="C168" s="169" t="s">
        <v>75</v>
      </c>
      <c r="D168" s="29">
        <v>36877</v>
      </c>
      <c r="E168" s="32" t="s">
        <v>878</v>
      </c>
      <c r="F168" s="24" t="s">
        <v>984</v>
      </c>
      <c r="G168" s="222">
        <v>140000</v>
      </c>
      <c r="H168" s="223">
        <v>6</v>
      </c>
      <c r="I168" s="224">
        <f t="shared" si="6"/>
        <v>840000</v>
      </c>
    </row>
    <row r="169" spans="1:9" s="117" customFormat="1" ht="17.25" customHeight="1">
      <c r="A169" s="221">
        <v>161</v>
      </c>
      <c r="B169" s="32" t="s">
        <v>76</v>
      </c>
      <c r="C169" s="169" t="s">
        <v>75</v>
      </c>
      <c r="D169" s="29">
        <v>36761</v>
      </c>
      <c r="E169" s="32" t="s">
        <v>878</v>
      </c>
      <c r="F169" s="24" t="s">
        <v>984</v>
      </c>
      <c r="G169" s="222">
        <v>140000</v>
      </c>
      <c r="H169" s="223">
        <v>6</v>
      </c>
      <c r="I169" s="224">
        <f t="shared" si="6"/>
        <v>840000</v>
      </c>
    </row>
    <row r="170" spans="1:9" s="117" customFormat="1" ht="17.25" customHeight="1">
      <c r="A170" s="221">
        <v>162</v>
      </c>
      <c r="B170" s="32" t="s">
        <v>77</v>
      </c>
      <c r="C170" s="169" t="s">
        <v>78</v>
      </c>
      <c r="D170" s="29">
        <v>36838</v>
      </c>
      <c r="E170" s="32" t="s">
        <v>878</v>
      </c>
      <c r="F170" s="24" t="s">
        <v>984</v>
      </c>
      <c r="G170" s="222">
        <v>140000</v>
      </c>
      <c r="H170" s="223">
        <v>6</v>
      </c>
      <c r="I170" s="224">
        <f t="shared" si="6"/>
        <v>840000</v>
      </c>
    </row>
    <row r="171" spans="1:9" s="117" customFormat="1" ht="17.25" customHeight="1">
      <c r="A171" s="221">
        <v>163</v>
      </c>
      <c r="B171" s="32" t="s">
        <v>79</v>
      </c>
      <c r="C171" s="169" t="s">
        <v>80</v>
      </c>
      <c r="D171" s="29">
        <v>36801</v>
      </c>
      <c r="E171" s="32" t="s">
        <v>878</v>
      </c>
      <c r="F171" s="24" t="s">
        <v>984</v>
      </c>
      <c r="G171" s="222">
        <v>140000</v>
      </c>
      <c r="H171" s="223">
        <v>6</v>
      </c>
      <c r="I171" s="224">
        <f t="shared" si="6"/>
        <v>840000</v>
      </c>
    </row>
    <row r="172" spans="1:9" s="117" customFormat="1" ht="17.25" customHeight="1">
      <c r="A172" s="221">
        <v>164</v>
      </c>
      <c r="B172" s="32" t="s">
        <v>65</v>
      </c>
      <c r="C172" s="169" t="s">
        <v>66</v>
      </c>
      <c r="D172" s="29">
        <v>36552</v>
      </c>
      <c r="E172" s="32" t="s">
        <v>878</v>
      </c>
      <c r="F172" s="24" t="s">
        <v>984</v>
      </c>
      <c r="G172" s="222">
        <v>140000</v>
      </c>
      <c r="H172" s="223">
        <v>6</v>
      </c>
      <c r="I172" s="224">
        <f t="shared" si="6"/>
        <v>840000</v>
      </c>
    </row>
    <row r="173" spans="1:9" s="117" customFormat="1" ht="17.25" customHeight="1">
      <c r="A173" s="221">
        <v>165</v>
      </c>
      <c r="B173" s="32" t="s">
        <v>81</v>
      </c>
      <c r="C173" s="169" t="s">
        <v>82</v>
      </c>
      <c r="D173" s="29">
        <v>35570</v>
      </c>
      <c r="E173" s="32" t="s">
        <v>878</v>
      </c>
      <c r="F173" s="24" t="s">
        <v>984</v>
      </c>
      <c r="G173" s="222">
        <v>140000</v>
      </c>
      <c r="H173" s="223">
        <v>6</v>
      </c>
      <c r="I173" s="224">
        <f t="shared" si="6"/>
        <v>840000</v>
      </c>
    </row>
    <row r="174" spans="1:9" s="117" customFormat="1" ht="17.25" customHeight="1">
      <c r="A174" s="221">
        <v>166</v>
      </c>
      <c r="B174" s="32" t="s">
        <v>518</v>
      </c>
      <c r="C174" s="169" t="s">
        <v>519</v>
      </c>
      <c r="D174" s="29">
        <v>36478</v>
      </c>
      <c r="E174" s="32" t="s">
        <v>879</v>
      </c>
      <c r="F174" s="24" t="s">
        <v>984</v>
      </c>
      <c r="G174" s="222">
        <v>140000</v>
      </c>
      <c r="H174" s="223">
        <v>6</v>
      </c>
      <c r="I174" s="224">
        <f t="shared" si="6"/>
        <v>840000</v>
      </c>
    </row>
    <row r="175" spans="1:9" s="117" customFormat="1" ht="17.25" customHeight="1">
      <c r="A175" s="221">
        <v>167</v>
      </c>
      <c r="B175" s="32" t="s">
        <v>167</v>
      </c>
      <c r="C175" s="169" t="s">
        <v>168</v>
      </c>
      <c r="D175" s="29">
        <v>36797</v>
      </c>
      <c r="E175" s="32" t="s">
        <v>879</v>
      </c>
      <c r="F175" s="24" t="s">
        <v>984</v>
      </c>
      <c r="G175" s="222">
        <v>140000</v>
      </c>
      <c r="H175" s="223">
        <v>6</v>
      </c>
      <c r="I175" s="224">
        <f t="shared" si="6"/>
        <v>840000</v>
      </c>
    </row>
    <row r="176" spans="1:9" s="117" customFormat="1" ht="17.25" customHeight="1">
      <c r="A176" s="221">
        <v>168</v>
      </c>
      <c r="B176" s="32" t="s">
        <v>94</v>
      </c>
      <c r="C176" s="169" t="s">
        <v>95</v>
      </c>
      <c r="D176" s="29">
        <v>36849</v>
      </c>
      <c r="E176" s="32" t="s">
        <v>880</v>
      </c>
      <c r="F176" s="24" t="s">
        <v>984</v>
      </c>
      <c r="G176" s="222">
        <v>140000</v>
      </c>
      <c r="H176" s="223">
        <v>6</v>
      </c>
      <c r="I176" s="224">
        <f t="shared" si="6"/>
        <v>840000</v>
      </c>
    </row>
    <row r="177" spans="1:9" s="117" customFormat="1" ht="17.25" customHeight="1">
      <c r="A177" s="221">
        <v>169</v>
      </c>
      <c r="B177" s="32" t="s">
        <v>96</v>
      </c>
      <c r="C177" s="169" t="s">
        <v>97</v>
      </c>
      <c r="D177" s="29">
        <v>36605</v>
      </c>
      <c r="E177" s="32" t="s">
        <v>880</v>
      </c>
      <c r="F177" s="24" t="s">
        <v>984</v>
      </c>
      <c r="G177" s="222">
        <v>140000</v>
      </c>
      <c r="H177" s="223">
        <v>6</v>
      </c>
      <c r="I177" s="224">
        <f t="shared" si="6"/>
        <v>840000</v>
      </c>
    </row>
    <row r="178" spans="1:9" s="117" customFormat="1" ht="17.25" customHeight="1">
      <c r="A178" s="221">
        <v>170</v>
      </c>
      <c r="B178" s="32" t="s">
        <v>100</v>
      </c>
      <c r="C178" s="169" t="s">
        <v>101</v>
      </c>
      <c r="D178" s="29">
        <v>36540</v>
      </c>
      <c r="E178" s="32" t="s">
        <v>880</v>
      </c>
      <c r="F178" s="24" t="s">
        <v>984</v>
      </c>
      <c r="G178" s="222">
        <v>140000</v>
      </c>
      <c r="H178" s="223">
        <v>6</v>
      </c>
      <c r="I178" s="224">
        <f t="shared" si="6"/>
        <v>840000</v>
      </c>
    </row>
    <row r="179" spans="1:9" s="117" customFormat="1" ht="17.25" customHeight="1">
      <c r="A179" s="221">
        <v>171</v>
      </c>
      <c r="B179" s="32" t="s">
        <v>521</v>
      </c>
      <c r="C179" s="169" t="s">
        <v>522</v>
      </c>
      <c r="D179" s="29">
        <v>36774</v>
      </c>
      <c r="E179" s="32" t="s">
        <v>881</v>
      </c>
      <c r="F179" s="24" t="s">
        <v>984</v>
      </c>
      <c r="G179" s="222">
        <v>140000</v>
      </c>
      <c r="H179" s="223">
        <v>6</v>
      </c>
      <c r="I179" s="224">
        <f t="shared" si="6"/>
        <v>840000</v>
      </c>
    </row>
    <row r="180" spans="1:9" s="117" customFormat="1" ht="17.25" customHeight="1">
      <c r="A180" s="221">
        <v>172</v>
      </c>
      <c r="B180" s="32" t="s">
        <v>108</v>
      </c>
      <c r="C180" s="169" t="s">
        <v>109</v>
      </c>
      <c r="D180" s="29">
        <v>36752</v>
      </c>
      <c r="E180" s="32" t="s">
        <v>882</v>
      </c>
      <c r="F180" s="24" t="s">
        <v>984</v>
      </c>
      <c r="G180" s="222">
        <v>140000</v>
      </c>
      <c r="H180" s="223">
        <v>6</v>
      </c>
      <c r="I180" s="224">
        <f t="shared" si="6"/>
        <v>840000</v>
      </c>
    </row>
    <row r="181" spans="1:9" s="117" customFormat="1" ht="17.25" customHeight="1">
      <c r="A181" s="221">
        <v>173</v>
      </c>
      <c r="B181" s="32" t="s">
        <v>110</v>
      </c>
      <c r="C181" s="169" t="s">
        <v>111</v>
      </c>
      <c r="D181" s="29">
        <v>36578</v>
      </c>
      <c r="E181" s="32" t="s">
        <v>882</v>
      </c>
      <c r="F181" s="24" t="s">
        <v>984</v>
      </c>
      <c r="G181" s="222">
        <v>140000</v>
      </c>
      <c r="H181" s="223">
        <v>6</v>
      </c>
      <c r="I181" s="224">
        <f t="shared" si="6"/>
        <v>840000</v>
      </c>
    </row>
    <row r="182" spans="1:9" s="117" customFormat="1" ht="17.25" customHeight="1">
      <c r="A182" s="221">
        <v>174</v>
      </c>
      <c r="B182" s="32" t="s">
        <v>114</v>
      </c>
      <c r="C182" s="169" t="s">
        <v>115</v>
      </c>
      <c r="D182" s="29">
        <v>36743</v>
      </c>
      <c r="E182" s="32" t="s">
        <v>883</v>
      </c>
      <c r="F182" s="24" t="s">
        <v>984</v>
      </c>
      <c r="G182" s="222">
        <v>140000</v>
      </c>
      <c r="H182" s="223">
        <v>6</v>
      </c>
      <c r="I182" s="224">
        <f t="shared" si="6"/>
        <v>840000</v>
      </c>
    </row>
    <row r="183" spans="1:9" s="117" customFormat="1" ht="17.25" customHeight="1">
      <c r="A183" s="221">
        <v>175</v>
      </c>
      <c r="B183" s="32" t="s">
        <v>118</v>
      </c>
      <c r="C183" s="169" t="s">
        <v>119</v>
      </c>
      <c r="D183" s="29">
        <v>36719</v>
      </c>
      <c r="E183" s="32" t="s">
        <v>883</v>
      </c>
      <c r="F183" s="24" t="s">
        <v>984</v>
      </c>
      <c r="G183" s="222">
        <v>140000</v>
      </c>
      <c r="H183" s="223">
        <v>6</v>
      </c>
      <c r="I183" s="224">
        <f t="shared" si="6"/>
        <v>840000</v>
      </c>
    </row>
    <row r="184" spans="1:9" s="117" customFormat="1" ht="17.25" customHeight="1">
      <c r="A184" s="221">
        <v>176</v>
      </c>
      <c r="B184" s="32" t="s">
        <v>120</v>
      </c>
      <c r="C184" s="169" t="s">
        <v>121</v>
      </c>
      <c r="D184" s="29">
        <v>36798</v>
      </c>
      <c r="E184" s="32" t="s">
        <v>883</v>
      </c>
      <c r="F184" s="24" t="s">
        <v>984</v>
      </c>
      <c r="G184" s="222">
        <v>140000</v>
      </c>
      <c r="H184" s="223">
        <v>6</v>
      </c>
      <c r="I184" s="224">
        <f t="shared" si="6"/>
        <v>840000</v>
      </c>
    </row>
    <row r="185" spans="1:9" s="117" customFormat="1" ht="17.25" customHeight="1">
      <c r="A185" s="221">
        <v>177</v>
      </c>
      <c r="B185" s="32" t="s">
        <v>770</v>
      </c>
      <c r="C185" s="169" t="s">
        <v>771</v>
      </c>
      <c r="D185" s="29">
        <v>36600</v>
      </c>
      <c r="E185" s="32" t="s">
        <v>884</v>
      </c>
      <c r="F185" s="24" t="s">
        <v>984</v>
      </c>
      <c r="G185" s="222">
        <v>140000</v>
      </c>
      <c r="H185" s="223">
        <v>6</v>
      </c>
      <c r="I185" s="224">
        <f t="shared" si="6"/>
        <v>840000</v>
      </c>
    </row>
    <row r="186" spans="1:9" s="117" customFormat="1" ht="17.25" customHeight="1">
      <c r="A186" s="221">
        <v>178</v>
      </c>
      <c r="B186" s="32" t="s">
        <v>124</v>
      </c>
      <c r="C186" s="169" t="s">
        <v>125</v>
      </c>
      <c r="D186" s="29">
        <v>36571</v>
      </c>
      <c r="E186" s="32" t="s">
        <v>884</v>
      </c>
      <c r="F186" s="24" t="s">
        <v>984</v>
      </c>
      <c r="G186" s="222">
        <v>140000</v>
      </c>
      <c r="H186" s="223">
        <v>6</v>
      </c>
      <c r="I186" s="224">
        <f t="shared" si="6"/>
        <v>840000</v>
      </c>
    </row>
    <row r="187" spans="1:9" s="117" customFormat="1" ht="17.25" customHeight="1">
      <c r="A187" s="221">
        <v>179</v>
      </c>
      <c r="B187" s="32" t="s">
        <v>127</v>
      </c>
      <c r="C187" s="169" t="s">
        <v>128</v>
      </c>
      <c r="D187" s="29">
        <v>36593</v>
      </c>
      <c r="E187" s="32" t="s">
        <v>885</v>
      </c>
      <c r="F187" s="24" t="s">
        <v>984</v>
      </c>
      <c r="G187" s="222">
        <v>140000</v>
      </c>
      <c r="H187" s="223">
        <v>6</v>
      </c>
      <c r="I187" s="224">
        <f t="shared" si="6"/>
        <v>840000</v>
      </c>
    </row>
    <row r="188" spans="1:9" s="117" customFormat="1" ht="17.25" customHeight="1">
      <c r="A188" s="221">
        <v>180</v>
      </c>
      <c r="B188" s="32" t="s">
        <v>131</v>
      </c>
      <c r="C188" s="169" t="s">
        <v>132</v>
      </c>
      <c r="D188" s="29">
        <v>36407</v>
      </c>
      <c r="E188" s="32" t="s">
        <v>885</v>
      </c>
      <c r="F188" s="24" t="s">
        <v>984</v>
      </c>
      <c r="G188" s="222">
        <v>140000</v>
      </c>
      <c r="H188" s="223">
        <v>6</v>
      </c>
      <c r="I188" s="224">
        <f t="shared" si="6"/>
        <v>840000</v>
      </c>
    </row>
    <row r="189" spans="1:9" s="117" customFormat="1" ht="17.25" customHeight="1">
      <c r="A189" s="221">
        <v>181</v>
      </c>
      <c r="B189" s="32" t="s">
        <v>133</v>
      </c>
      <c r="C189" s="169" t="s">
        <v>134</v>
      </c>
      <c r="D189" s="29">
        <v>36640</v>
      </c>
      <c r="E189" s="32" t="s">
        <v>885</v>
      </c>
      <c r="F189" s="24" t="s">
        <v>984</v>
      </c>
      <c r="G189" s="222">
        <v>140000</v>
      </c>
      <c r="H189" s="223">
        <v>6</v>
      </c>
      <c r="I189" s="224">
        <f t="shared" si="6"/>
        <v>840000</v>
      </c>
    </row>
    <row r="190" spans="1:9" s="117" customFormat="1" ht="17.25" customHeight="1">
      <c r="A190" s="221">
        <v>182</v>
      </c>
      <c r="B190" s="32" t="s">
        <v>135</v>
      </c>
      <c r="C190" s="169" t="s">
        <v>136</v>
      </c>
      <c r="D190" s="29">
        <v>36885</v>
      </c>
      <c r="E190" s="32" t="s">
        <v>885</v>
      </c>
      <c r="F190" s="24" t="s">
        <v>984</v>
      </c>
      <c r="G190" s="222">
        <v>140000</v>
      </c>
      <c r="H190" s="223">
        <v>6</v>
      </c>
      <c r="I190" s="224">
        <f t="shared" si="6"/>
        <v>840000</v>
      </c>
    </row>
    <row r="191" spans="1:9" s="117" customFormat="1" ht="17.25" customHeight="1">
      <c r="A191" s="221">
        <v>183</v>
      </c>
      <c r="B191" s="32" t="s">
        <v>137</v>
      </c>
      <c r="C191" s="169" t="s">
        <v>138</v>
      </c>
      <c r="D191" s="29">
        <v>36700</v>
      </c>
      <c r="E191" s="32" t="s">
        <v>885</v>
      </c>
      <c r="F191" s="24" t="s">
        <v>984</v>
      </c>
      <c r="G191" s="222">
        <v>140000</v>
      </c>
      <c r="H191" s="223">
        <v>6</v>
      </c>
      <c r="I191" s="224">
        <f t="shared" si="6"/>
        <v>840000</v>
      </c>
    </row>
    <row r="192" spans="1:9" s="117" customFormat="1" ht="17.25" customHeight="1">
      <c r="A192" s="221">
        <v>184</v>
      </c>
      <c r="B192" s="32" t="s">
        <v>139</v>
      </c>
      <c r="C192" s="169" t="s">
        <v>140</v>
      </c>
      <c r="D192" s="29">
        <v>36806</v>
      </c>
      <c r="E192" s="32" t="s">
        <v>886</v>
      </c>
      <c r="F192" s="24" t="s">
        <v>984</v>
      </c>
      <c r="G192" s="222">
        <v>140000</v>
      </c>
      <c r="H192" s="223">
        <v>6</v>
      </c>
      <c r="I192" s="224">
        <f t="shared" si="6"/>
        <v>840000</v>
      </c>
    </row>
    <row r="193" spans="1:9" s="117" customFormat="1" ht="17.25" customHeight="1">
      <c r="A193" s="221">
        <v>185</v>
      </c>
      <c r="B193" s="32" t="s">
        <v>141</v>
      </c>
      <c r="C193" s="169" t="s">
        <v>142</v>
      </c>
      <c r="D193" s="29">
        <v>36576</v>
      </c>
      <c r="E193" s="32" t="s">
        <v>886</v>
      </c>
      <c r="F193" s="24" t="s">
        <v>984</v>
      </c>
      <c r="G193" s="222">
        <v>140000</v>
      </c>
      <c r="H193" s="223">
        <v>6</v>
      </c>
      <c r="I193" s="224">
        <f t="shared" si="6"/>
        <v>840000</v>
      </c>
    </row>
    <row r="194" spans="1:9" s="117" customFormat="1" ht="17.25" customHeight="1">
      <c r="A194" s="221">
        <v>186</v>
      </c>
      <c r="B194" s="32" t="s">
        <v>171</v>
      </c>
      <c r="C194" s="169" t="s">
        <v>172</v>
      </c>
      <c r="D194" s="29">
        <v>34624</v>
      </c>
      <c r="E194" s="32" t="s">
        <v>886</v>
      </c>
      <c r="F194" s="24" t="s">
        <v>987</v>
      </c>
      <c r="G194" s="222">
        <v>100000</v>
      </c>
      <c r="H194" s="223">
        <v>6</v>
      </c>
      <c r="I194" s="224">
        <f t="shared" si="6"/>
        <v>600000</v>
      </c>
    </row>
    <row r="195" spans="1:9" s="117" customFormat="1" ht="17.25" customHeight="1">
      <c r="A195" s="221">
        <v>187</v>
      </c>
      <c r="B195" s="32" t="s">
        <v>151</v>
      </c>
      <c r="C195" s="169" t="s">
        <v>152</v>
      </c>
      <c r="D195" s="29">
        <v>36504</v>
      </c>
      <c r="E195" s="32" t="s">
        <v>887</v>
      </c>
      <c r="F195" s="24" t="s">
        <v>984</v>
      </c>
      <c r="G195" s="222">
        <v>140000</v>
      </c>
      <c r="H195" s="223">
        <v>6</v>
      </c>
      <c r="I195" s="224">
        <f t="shared" si="6"/>
        <v>840000</v>
      </c>
    </row>
    <row r="196" spans="1:9" s="117" customFormat="1" ht="17.25" customHeight="1">
      <c r="A196" s="221">
        <v>188</v>
      </c>
      <c r="B196" s="32" t="s">
        <v>336</v>
      </c>
      <c r="C196" s="169" t="s">
        <v>337</v>
      </c>
      <c r="D196" s="29">
        <v>36658</v>
      </c>
      <c r="E196" s="32" t="s">
        <v>887</v>
      </c>
      <c r="F196" s="24" t="s">
        <v>984</v>
      </c>
      <c r="G196" s="222">
        <v>140000</v>
      </c>
      <c r="H196" s="223">
        <v>6</v>
      </c>
      <c r="I196" s="224">
        <f t="shared" si="6"/>
        <v>840000</v>
      </c>
    </row>
    <row r="197" spans="1:9" s="117" customFormat="1" ht="17.25" customHeight="1">
      <c r="A197" s="221">
        <v>189</v>
      </c>
      <c r="B197" s="32" t="s">
        <v>579</v>
      </c>
      <c r="C197" s="169" t="s">
        <v>580</v>
      </c>
      <c r="D197" s="29">
        <v>36807</v>
      </c>
      <c r="E197" s="32" t="s">
        <v>888</v>
      </c>
      <c r="F197" s="24" t="s">
        <v>984</v>
      </c>
      <c r="G197" s="222">
        <v>140000</v>
      </c>
      <c r="H197" s="223">
        <v>6</v>
      </c>
      <c r="I197" s="224">
        <f t="shared" si="6"/>
        <v>840000</v>
      </c>
    </row>
    <row r="198" spans="1:9" s="118" customFormat="1" ht="17.25" customHeight="1">
      <c r="A198" s="221">
        <v>190</v>
      </c>
      <c r="B198" s="32" t="s">
        <v>143</v>
      </c>
      <c r="C198" s="169" t="s">
        <v>144</v>
      </c>
      <c r="D198" s="29">
        <v>36831</v>
      </c>
      <c r="E198" s="32" t="s">
        <v>888</v>
      </c>
      <c r="F198" s="24" t="s">
        <v>984</v>
      </c>
      <c r="G198" s="222">
        <v>140000</v>
      </c>
      <c r="H198" s="223">
        <v>6</v>
      </c>
      <c r="I198" s="224">
        <f t="shared" si="6"/>
        <v>840000</v>
      </c>
    </row>
    <row r="199" spans="1:9" s="117" customFormat="1" ht="17.25" customHeight="1">
      <c r="A199" s="221">
        <v>191</v>
      </c>
      <c r="B199" s="32" t="s">
        <v>145</v>
      </c>
      <c r="C199" s="169" t="s">
        <v>146</v>
      </c>
      <c r="D199" s="29">
        <v>35918</v>
      </c>
      <c r="E199" s="32" t="s">
        <v>888</v>
      </c>
      <c r="F199" s="24" t="s">
        <v>984</v>
      </c>
      <c r="G199" s="222">
        <v>140000</v>
      </c>
      <c r="H199" s="223">
        <v>6</v>
      </c>
      <c r="I199" s="224">
        <f t="shared" si="6"/>
        <v>840000</v>
      </c>
    </row>
    <row r="200" spans="1:9" s="117" customFormat="1" ht="17.25" customHeight="1">
      <c r="A200" s="221">
        <v>192</v>
      </c>
      <c r="B200" s="32" t="s">
        <v>149</v>
      </c>
      <c r="C200" s="169" t="s">
        <v>150</v>
      </c>
      <c r="D200" s="29">
        <v>36574</v>
      </c>
      <c r="E200" s="32" t="s">
        <v>888</v>
      </c>
      <c r="F200" s="24" t="s">
        <v>984</v>
      </c>
      <c r="G200" s="222">
        <v>140000</v>
      </c>
      <c r="H200" s="223">
        <v>6</v>
      </c>
      <c r="I200" s="224">
        <f t="shared" si="6"/>
        <v>840000</v>
      </c>
    </row>
    <row r="201" spans="1:9" s="117" customFormat="1" ht="17.25" customHeight="1">
      <c r="A201" s="221">
        <v>193</v>
      </c>
      <c r="B201" s="32" t="s">
        <v>340</v>
      </c>
      <c r="C201" s="169" t="s">
        <v>341</v>
      </c>
      <c r="D201" s="29">
        <v>36888</v>
      </c>
      <c r="E201" s="32" t="s">
        <v>890</v>
      </c>
      <c r="F201" s="24" t="s">
        <v>984</v>
      </c>
      <c r="G201" s="222">
        <v>140000</v>
      </c>
      <c r="H201" s="223">
        <v>6</v>
      </c>
      <c r="I201" s="224">
        <f t="shared" si="6"/>
        <v>840000</v>
      </c>
    </row>
    <row r="202" spans="1:9" s="117" customFormat="1" ht="17.25" customHeight="1">
      <c r="A202" s="221">
        <v>194</v>
      </c>
      <c r="B202" s="32" t="s">
        <v>194</v>
      </c>
      <c r="C202" s="169" t="s">
        <v>195</v>
      </c>
      <c r="D202" s="29">
        <v>36317</v>
      </c>
      <c r="E202" s="32" t="s">
        <v>892</v>
      </c>
      <c r="F202" s="24" t="s">
        <v>984</v>
      </c>
      <c r="G202" s="222">
        <v>140000</v>
      </c>
      <c r="H202" s="223">
        <v>6</v>
      </c>
      <c r="I202" s="224">
        <f t="shared" si="6"/>
        <v>840000</v>
      </c>
    </row>
    <row r="203" spans="1:9" s="117" customFormat="1" ht="17.25" customHeight="1">
      <c r="A203" s="221">
        <v>195</v>
      </c>
      <c r="B203" s="32" t="s">
        <v>211</v>
      </c>
      <c r="C203" s="169" t="s">
        <v>212</v>
      </c>
      <c r="D203" s="29">
        <v>36205</v>
      </c>
      <c r="E203" s="32" t="s">
        <v>892</v>
      </c>
      <c r="F203" s="24" t="s">
        <v>984</v>
      </c>
      <c r="G203" s="222">
        <v>140000</v>
      </c>
      <c r="H203" s="223">
        <v>6</v>
      </c>
      <c r="I203" s="224">
        <f t="shared" si="6"/>
        <v>840000</v>
      </c>
    </row>
    <row r="204" spans="1:9" s="117" customFormat="1" ht="17.25" customHeight="1">
      <c r="A204" s="221">
        <v>196</v>
      </c>
      <c r="B204" s="32" t="s">
        <v>215</v>
      </c>
      <c r="C204" s="169" t="s">
        <v>216</v>
      </c>
      <c r="D204" s="29">
        <v>36187</v>
      </c>
      <c r="E204" s="32" t="s">
        <v>892</v>
      </c>
      <c r="F204" s="24" t="s">
        <v>984</v>
      </c>
      <c r="G204" s="222">
        <v>140000</v>
      </c>
      <c r="H204" s="223">
        <v>6</v>
      </c>
      <c r="I204" s="224">
        <f t="shared" si="6"/>
        <v>840000</v>
      </c>
    </row>
    <row r="205" spans="1:9" s="117" customFormat="1" ht="17.25" customHeight="1">
      <c r="A205" s="221">
        <v>197</v>
      </c>
      <c r="B205" s="32" t="s">
        <v>563</v>
      </c>
      <c r="C205" s="169" t="s">
        <v>564</v>
      </c>
      <c r="D205" s="29">
        <v>36164</v>
      </c>
      <c r="E205" s="32" t="s">
        <v>892</v>
      </c>
      <c r="F205" s="24" t="s">
        <v>984</v>
      </c>
      <c r="G205" s="222">
        <v>140000</v>
      </c>
      <c r="H205" s="223">
        <v>6</v>
      </c>
      <c r="I205" s="224">
        <f t="shared" si="6"/>
        <v>840000</v>
      </c>
    </row>
    <row r="206" spans="1:9" s="117" customFormat="1" ht="17.25" customHeight="1">
      <c r="A206" s="221">
        <v>198</v>
      </c>
      <c r="B206" s="32" t="s">
        <v>236</v>
      </c>
      <c r="C206" s="169" t="s">
        <v>237</v>
      </c>
      <c r="D206" s="29">
        <v>36412</v>
      </c>
      <c r="E206" s="32" t="s">
        <v>892</v>
      </c>
      <c r="F206" s="24" t="s">
        <v>984</v>
      </c>
      <c r="G206" s="222">
        <v>140000</v>
      </c>
      <c r="H206" s="223">
        <v>6</v>
      </c>
      <c r="I206" s="224">
        <f t="shared" si="6"/>
        <v>840000</v>
      </c>
    </row>
    <row r="207" spans="1:9" s="117" customFormat="1" ht="17.25" customHeight="1">
      <c r="A207" s="221">
        <v>199</v>
      </c>
      <c r="B207" s="32" t="s">
        <v>176</v>
      </c>
      <c r="C207" s="169" t="s">
        <v>177</v>
      </c>
      <c r="D207" s="29">
        <v>36440</v>
      </c>
      <c r="E207" s="32" t="s">
        <v>894</v>
      </c>
      <c r="F207" s="24" t="s">
        <v>984</v>
      </c>
      <c r="G207" s="222">
        <v>140000</v>
      </c>
      <c r="H207" s="223">
        <v>6</v>
      </c>
      <c r="I207" s="224">
        <f t="shared" si="6"/>
        <v>840000</v>
      </c>
    </row>
    <row r="208" spans="1:9" s="117" customFormat="1" ht="17.25" customHeight="1">
      <c r="A208" s="221">
        <v>200</v>
      </c>
      <c r="B208" s="32" t="s">
        <v>178</v>
      </c>
      <c r="C208" s="169" t="s">
        <v>179</v>
      </c>
      <c r="D208" s="29">
        <v>35967</v>
      </c>
      <c r="E208" s="32" t="s">
        <v>894</v>
      </c>
      <c r="F208" s="24" t="s">
        <v>984</v>
      </c>
      <c r="G208" s="222">
        <v>140000</v>
      </c>
      <c r="H208" s="223">
        <v>6</v>
      </c>
      <c r="I208" s="224">
        <f t="shared" si="6"/>
        <v>840000</v>
      </c>
    </row>
    <row r="209" spans="1:9" ht="17.25" customHeight="1">
      <c r="A209" s="221">
        <v>201</v>
      </c>
      <c r="B209" s="32" t="s">
        <v>180</v>
      </c>
      <c r="C209" s="169" t="s">
        <v>181</v>
      </c>
      <c r="D209" s="29">
        <v>36445</v>
      </c>
      <c r="E209" s="32" t="s">
        <v>894</v>
      </c>
      <c r="F209" s="24" t="s">
        <v>984</v>
      </c>
      <c r="G209" s="222">
        <v>140000</v>
      </c>
      <c r="H209" s="223">
        <v>6</v>
      </c>
      <c r="I209" s="224">
        <f t="shared" si="6"/>
        <v>840000</v>
      </c>
    </row>
    <row r="210" spans="1:9" s="117" customFormat="1" ht="17.25" customHeight="1">
      <c r="A210" s="221">
        <v>202</v>
      </c>
      <c r="B210" s="32" t="s">
        <v>184</v>
      </c>
      <c r="C210" s="169" t="s">
        <v>185</v>
      </c>
      <c r="D210" s="29">
        <v>36278</v>
      </c>
      <c r="E210" s="32" t="s">
        <v>894</v>
      </c>
      <c r="F210" s="24" t="s">
        <v>984</v>
      </c>
      <c r="G210" s="222">
        <v>140000</v>
      </c>
      <c r="H210" s="223">
        <v>6</v>
      </c>
      <c r="I210" s="224">
        <f t="shared" si="6"/>
        <v>840000</v>
      </c>
    </row>
    <row r="211" spans="1:9" s="117" customFormat="1" ht="17.25" customHeight="1">
      <c r="A211" s="221">
        <v>203</v>
      </c>
      <c r="B211" s="32" t="s">
        <v>190</v>
      </c>
      <c r="C211" s="169" t="s">
        <v>191</v>
      </c>
      <c r="D211" s="29">
        <v>36498</v>
      </c>
      <c r="E211" s="32" t="s">
        <v>895</v>
      </c>
      <c r="F211" s="24" t="s">
        <v>984</v>
      </c>
      <c r="G211" s="222">
        <v>140000</v>
      </c>
      <c r="H211" s="223">
        <v>6</v>
      </c>
      <c r="I211" s="224">
        <f t="shared" si="6"/>
        <v>840000</v>
      </c>
    </row>
    <row r="212" spans="1:9" s="117" customFormat="1" ht="17.25" customHeight="1">
      <c r="A212" s="221">
        <v>204</v>
      </c>
      <c r="B212" s="32" t="s">
        <v>192</v>
      </c>
      <c r="C212" s="169" t="s">
        <v>193</v>
      </c>
      <c r="D212" s="29">
        <v>36180</v>
      </c>
      <c r="E212" s="32" t="s">
        <v>895</v>
      </c>
      <c r="F212" s="24" t="s">
        <v>984</v>
      </c>
      <c r="G212" s="222">
        <v>140000</v>
      </c>
      <c r="H212" s="223">
        <v>6</v>
      </c>
      <c r="I212" s="224">
        <f t="shared" si="6"/>
        <v>840000</v>
      </c>
    </row>
    <row r="213" spans="1:9" s="117" customFormat="1" ht="17.25" customHeight="1">
      <c r="A213" s="221">
        <v>205</v>
      </c>
      <c r="B213" s="32" t="s">
        <v>583</v>
      </c>
      <c r="C213" s="169" t="s">
        <v>584</v>
      </c>
      <c r="D213" s="29">
        <v>36183</v>
      </c>
      <c r="E213" s="32" t="s">
        <v>895</v>
      </c>
      <c r="F213" s="24" t="s">
        <v>984</v>
      </c>
      <c r="G213" s="222">
        <v>140000</v>
      </c>
      <c r="H213" s="223">
        <v>6</v>
      </c>
      <c r="I213" s="224">
        <f t="shared" si="6"/>
        <v>840000</v>
      </c>
    </row>
    <row r="214" spans="1:9" s="117" customFormat="1" ht="17.25" customHeight="1">
      <c r="A214" s="221">
        <v>206</v>
      </c>
      <c r="B214" s="32" t="s">
        <v>200</v>
      </c>
      <c r="C214" s="169" t="s">
        <v>201</v>
      </c>
      <c r="D214" s="29">
        <v>36469</v>
      </c>
      <c r="E214" s="32" t="s">
        <v>896</v>
      </c>
      <c r="F214" s="24" t="s">
        <v>984</v>
      </c>
      <c r="G214" s="222">
        <v>140000</v>
      </c>
      <c r="H214" s="223">
        <v>6</v>
      </c>
      <c r="I214" s="224">
        <f t="shared" si="6"/>
        <v>840000</v>
      </c>
    </row>
    <row r="215" spans="1:9" s="117" customFormat="1" ht="17.25" customHeight="1">
      <c r="A215" s="221">
        <v>207</v>
      </c>
      <c r="B215" s="32" t="s">
        <v>196</v>
      </c>
      <c r="C215" s="169" t="s">
        <v>197</v>
      </c>
      <c r="D215" s="29">
        <v>36105</v>
      </c>
      <c r="E215" s="32" t="s">
        <v>896</v>
      </c>
      <c r="F215" s="24" t="s">
        <v>987</v>
      </c>
      <c r="G215" s="222">
        <v>100000</v>
      </c>
      <c r="H215" s="223">
        <v>6</v>
      </c>
      <c r="I215" s="224">
        <f t="shared" si="6"/>
        <v>600000</v>
      </c>
    </row>
    <row r="216" spans="1:9" s="117" customFormat="1" ht="17.25" customHeight="1">
      <c r="A216" s="221">
        <v>208</v>
      </c>
      <c r="B216" s="32" t="s">
        <v>968</v>
      </c>
      <c r="C216" s="169" t="s">
        <v>969</v>
      </c>
      <c r="D216" s="29">
        <v>36247</v>
      </c>
      <c r="E216" s="32" t="s">
        <v>896</v>
      </c>
      <c r="F216" s="24" t="s">
        <v>970</v>
      </c>
      <c r="G216" s="222">
        <v>140000</v>
      </c>
      <c r="H216" s="223">
        <v>6</v>
      </c>
      <c r="I216" s="224">
        <f>G216*H216</f>
        <v>840000</v>
      </c>
    </row>
    <row r="217" spans="1:9" s="117" customFormat="1" ht="17.25" customHeight="1">
      <c r="A217" s="221">
        <v>209</v>
      </c>
      <c r="B217" s="32" t="s">
        <v>557</v>
      </c>
      <c r="C217" s="169" t="s">
        <v>558</v>
      </c>
      <c r="D217" s="29">
        <v>36166</v>
      </c>
      <c r="E217" s="32" t="s">
        <v>897</v>
      </c>
      <c r="F217" s="24" t="s">
        <v>984</v>
      </c>
      <c r="G217" s="222">
        <v>140000</v>
      </c>
      <c r="H217" s="223">
        <v>6</v>
      </c>
      <c r="I217" s="224">
        <f aca="true" t="shared" si="7" ref="I217:I238">G217*H217</f>
        <v>840000</v>
      </c>
    </row>
    <row r="218" spans="1:9" s="117" customFormat="1" ht="17.25" customHeight="1">
      <c r="A218" s="221">
        <v>210</v>
      </c>
      <c r="B218" s="32" t="s">
        <v>223</v>
      </c>
      <c r="C218" s="169" t="s">
        <v>224</v>
      </c>
      <c r="D218" s="29">
        <v>36021</v>
      </c>
      <c r="E218" s="32" t="s">
        <v>897</v>
      </c>
      <c r="F218" s="24" t="s">
        <v>984</v>
      </c>
      <c r="G218" s="222">
        <v>140000</v>
      </c>
      <c r="H218" s="223">
        <v>6</v>
      </c>
      <c r="I218" s="224">
        <f t="shared" si="7"/>
        <v>840000</v>
      </c>
    </row>
    <row r="219" spans="1:9" s="117" customFormat="1" ht="17.25" customHeight="1">
      <c r="A219" s="221">
        <v>211</v>
      </c>
      <c r="B219" s="32" t="s">
        <v>225</v>
      </c>
      <c r="C219" s="169" t="s">
        <v>226</v>
      </c>
      <c r="D219" s="29">
        <v>36162</v>
      </c>
      <c r="E219" s="32" t="s">
        <v>897</v>
      </c>
      <c r="F219" s="24" t="s">
        <v>984</v>
      </c>
      <c r="G219" s="222">
        <v>140000</v>
      </c>
      <c r="H219" s="223">
        <v>6</v>
      </c>
      <c r="I219" s="224">
        <f t="shared" si="7"/>
        <v>840000</v>
      </c>
    </row>
    <row r="220" spans="1:9" s="117" customFormat="1" ht="17.25" customHeight="1">
      <c r="A220" s="221">
        <v>212</v>
      </c>
      <c r="B220" s="32" t="s">
        <v>585</v>
      </c>
      <c r="C220" s="169" t="s">
        <v>586</v>
      </c>
      <c r="D220" s="29">
        <v>36492</v>
      </c>
      <c r="E220" s="32" t="s">
        <v>897</v>
      </c>
      <c r="F220" s="24" t="s">
        <v>984</v>
      </c>
      <c r="G220" s="222">
        <v>140000</v>
      </c>
      <c r="H220" s="223">
        <v>6</v>
      </c>
      <c r="I220" s="224">
        <f t="shared" si="7"/>
        <v>840000</v>
      </c>
    </row>
    <row r="221" spans="1:9" s="117" customFormat="1" ht="17.25" customHeight="1">
      <c r="A221" s="221">
        <v>213</v>
      </c>
      <c r="B221" s="32" t="s">
        <v>219</v>
      </c>
      <c r="C221" s="169" t="s">
        <v>220</v>
      </c>
      <c r="D221" s="29">
        <v>36064</v>
      </c>
      <c r="E221" s="32" t="s">
        <v>897</v>
      </c>
      <c r="F221" s="24" t="s">
        <v>984</v>
      </c>
      <c r="G221" s="222">
        <v>140000</v>
      </c>
      <c r="H221" s="223">
        <v>6</v>
      </c>
      <c r="I221" s="224">
        <f t="shared" si="7"/>
        <v>840000</v>
      </c>
    </row>
    <row r="222" spans="1:9" s="117" customFormat="1" ht="17.25" customHeight="1">
      <c r="A222" s="221">
        <v>214</v>
      </c>
      <c r="B222" s="32" t="s">
        <v>233</v>
      </c>
      <c r="C222" s="169" t="s">
        <v>173</v>
      </c>
      <c r="D222" s="29">
        <v>36406</v>
      </c>
      <c r="E222" s="32" t="s">
        <v>898</v>
      </c>
      <c r="F222" s="24" t="s">
        <v>984</v>
      </c>
      <c r="G222" s="222">
        <v>140000</v>
      </c>
      <c r="H222" s="223">
        <v>6</v>
      </c>
      <c r="I222" s="224">
        <f t="shared" si="7"/>
        <v>840000</v>
      </c>
    </row>
    <row r="223" spans="1:9" s="117" customFormat="1" ht="17.25" customHeight="1">
      <c r="A223" s="221">
        <v>215</v>
      </c>
      <c r="B223" s="32" t="s">
        <v>227</v>
      </c>
      <c r="C223" s="169" t="s">
        <v>228</v>
      </c>
      <c r="D223" s="29">
        <v>36443</v>
      </c>
      <c r="E223" s="32" t="s">
        <v>898</v>
      </c>
      <c r="F223" s="24" t="s">
        <v>984</v>
      </c>
      <c r="G223" s="222">
        <v>140000</v>
      </c>
      <c r="H223" s="223">
        <v>6</v>
      </c>
      <c r="I223" s="224">
        <f t="shared" si="7"/>
        <v>840000</v>
      </c>
    </row>
    <row r="224" spans="1:9" s="118" customFormat="1" ht="17.25" customHeight="1">
      <c r="A224" s="221">
        <v>216</v>
      </c>
      <c r="B224" s="32" t="s">
        <v>234</v>
      </c>
      <c r="C224" s="169" t="s">
        <v>235</v>
      </c>
      <c r="D224" s="29">
        <v>36403</v>
      </c>
      <c r="E224" s="32" t="s">
        <v>898</v>
      </c>
      <c r="F224" s="24" t="s">
        <v>984</v>
      </c>
      <c r="G224" s="222">
        <v>140000</v>
      </c>
      <c r="H224" s="223">
        <v>6</v>
      </c>
      <c r="I224" s="224">
        <f t="shared" si="7"/>
        <v>840000</v>
      </c>
    </row>
    <row r="225" spans="1:9" s="117" customFormat="1" ht="17.25" customHeight="1">
      <c r="A225" s="221">
        <v>217</v>
      </c>
      <c r="B225" s="32" t="s">
        <v>240</v>
      </c>
      <c r="C225" s="169" t="s">
        <v>241</v>
      </c>
      <c r="D225" s="29">
        <v>36254</v>
      </c>
      <c r="E225" s="32" t="s">
        <v>900</v>
      </c>
      <c r="F225" s="24" t="s">
        <v>984</v>
      </c>
      <c r="G225" s="222">
        <v>140000</v>
      </c>
      <c r="H225" s="223">
        <v>6</v>
      </c>
      <c r="I225" s="224">
        <f t="shared" si="7"/>
        <v>840000</v>
      </c>
    </row>
    <row r="226" spans="1:9" s="117" customFormat="1" ht="17.25" customHeight="1">
      <c r="A226" s="221">
        <v>218</v>
      </c>
      <c r="B226" s="32" t="s">
        <v>250</v>
      </c>
      <c r="C226" s="169" t="s">
        <v>251</v>
      </c>
      <c r="D226" s="29">
        <v>36328</v>
      </c>
      <c r="E226" s="32" t="s">
        <v>900</v>
      </c>
      <c r="F226" s="24" t="s">
        <v>984</v>
      </c>
      <c r="G226" s="222">
        <v>140000</v>
      </c>
      <c r="H226" s="223">
        <v>6</v>
      </c>
      <c r="I226" s="224">
        <f t="shared" si="7"/>
        <v>840000</v>
      </c>
    </row>
    <row r="227" spans="1:9" s="117" customFormat="1" ht="17.25" customHeight="1">
      <c r="A227" s="221">
        <v>219</v>
      </c>
      <c r="B227" s="32" t="s">
        <v>254</v>
      </c>
      <c r="C227" s="169" t="s">
        <v>255</v>
      </c>
      <c r="D227" s="29">
        <v>35931</v>
      </c>
      <c r="E227" s="32" t="s">
        <v>901</v>
      </c>
      <c r="F227" s="24" t="s">
        <v>984</v>
      </c>
      <c r="G227" s="222">
        <v>140000</v>
      </c>
      <c r="H227" s="223">
        <v>6</v>
      </c>
      <c r="I227" s="224">
        <f t="shared" si="7"/>
        <v>840000</v>
      </c>
    </row>
    <row r="228" spans="1:9" ht="17.25" customHeight="1">
      <c r="A228" s="221">
        <v>220</v>
      </c>
      <c r="B228" s="32" t="s">
        <v>260</v>
      </c>
      <c r="C228" s="169" t="s">
        <v>261</v>
      </c>
      <c r="D228" s="29">
        <v>36211</v>
      </c>
      <c r="E228" s="32" t="s">
        <v>901</v>
      </c>
      <c r="F228" s="24" t="s">
        <v>984</v>
      </c>
      <c r="G228" s="222">
        <v>140000</v>
      </c>
      <c r="H228" s="223">
        <v>6</v>
      </c>
      <c r="I228" s="224">
        <f t="shared" si="7"/>
        <v>840000</v>
      </c>
    </row>
    <row r="229" spans="1:9" ht="17.25" customHeight="1">
      <c r="A229" s="221">
        <v>221</v>
      </c>
      <c r="B229" s="32" t="s">
        <v>264</v>
      </c>
      <c r="C229" s="169" t="s">
        <v>265</v>
      </c>
      <c r="D229" s="29">
        <v>36304</v>
      </c>
      <c r="E229" s="32" t="s">
        <v>901</v>
      </c>
      <c r="F229" s="24" t="s">
        <v>984</v>
      </c>
      <c r="G229" s="222">
        <v>140000</v>
      </c>
      <c r="H229" s="223">
        <v>6</v>
      </c>
      <c r="I229" s="224">
        <f t="shared" si="7"/>
        <v>840000</v>
      </c>
    </row>
    <row r="230" spans="1:9" ht="17.25" customHeight="1">
      <c r="A230" s="221">
        <v>222</v>
      </c>
      <c r="B230" s="32" t="s">
        <v>266</v>
      </c>
      <c r="C230" s="169" t="s">
        <v>267</v>
      </c>
      <c r="D230" s="29">
        <v>36463</v>
      </c>
      <c r="E230" s="32" t="s">
        <v>901</v>
      </c>
      <c r="F230" s="24" t="s">
        <v>984</v>
      </c>
      <c r="G230" s="222">
        <v>140000</v>
      </c>
      <c r="H230" s="223">
        <v>6</v>
      </c>
      <c r="I230" s="224">
        <f t="shared" si="7"/>
        <v>840000</v>
      </c>
    </row>
    <row r="231" spans="1:9" ht="17.25" customHeight="1">
      <c r="A231" s="221">
        <v>223</v>
      </c>
      <c r="B231" s="32" t="s">
        <v>270</v>
      </c>
      <c r="C231" s="169" t="s">
        <v>271</v>
      </c>
      <c r="D231" s="29">
        <v>36387</v>
      </c>
      <c r="E231" s="32" t="s">
        <v>901</v>
      </c>
      <c r="F231" s="24" t="s">
        <v>984</v>
      </c>
      <c r="G231" s="222">
        <v>140000</v>
      </c>
      <c r="H231" s="223">
        <v>6</v>
      </c>
      <c r="I231" s="224">
        <f t="shared" si="7"/>
        <v>840000</v>
      </c>
    </row>
    <row r="232" spans="1:9" ht="17.25" customHeight="1">
      <c r="A232" s="221">
        <v>224</v>
      </c>
      <c r="B232" s="32" t="s">
        <v>272</v>
      </c>
      <c r="C232" s="169" t="s">
        <v>273</v>
      </c>
      <c r="D232" s="29">
        <v>36443</v>
      </c>
      <c r="E232" s="32" t="s">
        <v>902</v>
      </c>
      <c r="F232" s="24" t="s">
        <v>984</v>
      </c>
      <c r="G232" s="222">
        <v>140000</v>
      </c>
      <c r="H232" s="223">
        <v>6</v>
      </c>
      <c r="I232" s="224">
        <f t="shared" si="7"/>
        <v>840000</v>
      </c>
    </row>
    <row r="233" spans="1:9" ht="17.25" customHeight="1">
      <c r="A233" s="221">
        <v>225</v>
      </c>
      <c r="B233" s="32" t="s">
        <v>274</v>
      </c>
      <c r="C233" s="169" t="s">
        <v>275</v>
      </c>
      <c r="D233" s="29">
        <v>36301</v>
      </c>
      <c r="E233" s="32" t="s">
        <v>902</v>
      </c>
      <c r="F233" s="24" t="s">
        <v>984</v>
      </c>
      <c r="G233" s="222">
        <v>140000</v>
      </c>
      <c r="H233" s="223">
        <v>6</v>
      </c>
      <c r="I233" s="224">
        <f t="shared" si="7"/>
        <v>840000</v>
      </c>
    </row>
    <row r="234" spans="1:9" ht="17.25" customHeight="1">
      <c r="A234" s="221">
        <v>226</v>
      </c>
      <c r="B234" s="32" t="s">
        <v>278</v>
      </c>
      <c r="C234" s="169" t="s">
        <v>279</v>
      </c>
      <c r="D234" s="29">
        <v>36415</v>
      </c>
      <c r="E234" s="32" t="s">
        <v>902</v>
      </c>
      <c r="F234" s="24" t="s">
        <v>984</v>
      </c>
      <c r="G234" s="222">
        <v>140000</v>
      </c>
      <c r="H234" s="223">
        <v>6</v>
      </c>
      <c r="I234" s="224">
        <f t="shared" si="7"/>
        <v>840000</v>
      </c>
    </row>
    <row r="235" spans="1:9" ht="17.25" customHeight="1">
      <c r="A235" s="221">
        <v>227</v>
      </c>
      <c r="B235" s="32" t="s">
        <v>280</v>
      </c>
      <c r="C235" s="169" t="s">
        <v>281</v>
      </c>
      <c r="D235" s="29">
        <v>36495</v>
      </c>
      <c r="E235" s="32" t="s">
        <v>902</v>
      </c>
      <c r="F235" s="24" t="s">
        <v>984</v>
      </c>
      <c r="G235" s="222">
        <v>140000</v>
      </c>
      <c r="H235" s="223">
        <v>6</v>
      </c>
      <c r="I235" s="224">
        <f t="shared" si="7"/>
        <v>840000</v>
      </c>
    </row>
    <row r="236" spans="1:9" ht="17.25" customHeight="1">
      <c r="A236" s="221">
        <v>228</v>
      </c>
      <c r="B236" s="32" t="s">
        <v>282</v>
      </c>
      <c r="C236" s="169" t="s">
        <v>283</v>
      </c>
      <c r="D236" s="29">
        <v>36474</v>
      </c>
      <c r="E236" s="32" t="s">
        <v>902</v>
      </c>
      <c r="F236" s="24" t="s">
        <v>984</v>
      </c>
      <c r="G236" s="222">
        <v>140000</v>
      </c>
      <c r="H236" s="223">
        <v>6</v>
      </c>
      <c r="I236" s="224">
        <f t="shared" si="7"/>
        <v>840000</v>
      </c>
    </row>
    <row r="237" spans="1:9" ht="17.25" customHeight="1">
      <c r="A237" s="221">
        <v>229</v>
      </c>
      <c r="B237" s="32" t="s">
        <v>284</v>
      </c>
      <c r="C237" s="169" t="s">
        <v>285</v>
      </c>
      <c r="D237" s="29">
        <v>36280</v>
      </c>
      <c r="E237" s="32" t="s">
        <v>902</v>
      </c>
      <c r="F237" s="24" t="s">
        <v>984</v>
      </c>
      <c r="G237" s="222">
        <v>140000</v>
      </c>
      <c r="H237" s="223">
        <v>6</v>
      </c>
      <c r="I237" s="224">
        <f t="shared" si="7"/>
        <v>840000</v>
      </c>
    </row>
    <row r="238" spans="1:9" ht="17.25" customHeight="1">
      <c r="A238" s="221">
        <v>230</v>
      </c>
      <c r="B238" s="32" t="s">
        <v>288</v>
      </c>
      <c r="C238" s="169" t="s">
        <v>289</v>
      </c>
      <c r="D238" s="29">
        <v>35959</v>
      </c>
      <c r="E238" s="32" t="s">
        <v>902</v>
      </c>
      <c r="F238" s="24" t="s">
        <v>987</v>
      </c>
      <c r="G238" s="222">
        <v>100000</v>
      </c>
      <c r="H238" s="223">
        <v>6</v>
      </c>
      <c r="I238" s="224">
        <f t="shared" si="7"/>
        <v>600000</v>
      </c>
    </row>
    <row r="239" spans="1:9" ht="17.25" customHeight="1">
      <c r="A239" s="221">
        <v>231</v>
      </c>
      <c r="B239" s="32" t="s">
        <v>292</v>
      </c>
      <c r="C239" s="169" t="s">
        <v>293</v>
      </c>
      <c r="D239" s="29">
        <v>36253</v>
      </c>
      <c r="E239" s="32" t="s">
        <v>902</v>
      </c>
      <c r="F239" s="24" t="s">
        <v>984</v>
      </c>
      <c r="G239" s="222">
        <v>140000</v>
      </c>
      <c r="H239" s="223">
        <v>6</v>
      </c>
      <c r="I239" s="224">
        <f aca="true" t="shared" si="8" ref="I239:I247">G239*H239</f>
        <v>840000</v>
      </c>
    </row>
    <row r="240" spans="1:9" ht="17.25" customHeight="1">
      <c r="A240" s="221">
        <v>232</v>
      </c>
      <c r="B240" s="32" t="s">
        <v>305</v>
      </c>
      <c r="C240" s="169" t="s">
        <v>306</v>
      </c>
      <c r="D240" s="29">
        <v>36465</v>
      </c>
      <c r="E240" s="32" t="s">
        <v>903</v>
      </c>
      <c r="F240" s="24" t="s">
        <v>984</v>
      </c>
      <c r="G240" s="222">
        <v>140000</v>
      </c>
      <c r="H240" s="223">
        <v>6</v>
      </c>
      <c r="I240" s="224">
        <f t="shared" si="8"/>
        <v>840000</v>
      </c>
    </row>
    <row r="241" spans="1:9" ht="17.25" customHeight="1">
      <c r="A241" s="221">
        <v>233</v>
      </c>
      <c r="B241" s="32" t="s">
        <v>295</v>
      </c>
      <c r="C241" s="169" t="s">
        <v>296</v>
      </c>
      <c r="D241" s="29">
        <v>36089</v>
      </c>
      <c r="E241" s="32" t="s">
        <v>904</v>
      </c>
      <c r="F241" s="24" t="s">
        <v>984</v>
      </c>
      <c r="G241" s="222">
        <v>140000</v>
      </c>
      <c r="H241" s="223">
        <v>6</v>
      </c>
      <c r="I241" s="224">
        <f t="shared" si="8"/>
        <v>840000</v>
      </c>
    </row>
    <row r="242" spans="1:9" ht="17.25" customHeight="1">
      <c r="A242" s="221">
        <v>234</v>
      </c>
      <c r="B242" s="32" t="s">
        <v>565</v>
      </c>
      <c r="C242" s="169" t="s">
        <v>566</v>
      </c>
      <c r="D242" s="29">
        <v>36326</v>
      </c>
      <c r="E242" s="32" t="s">
        <v>904</v>
      </c>
      <c r="F242" s="24" t="s">
        <v>984</v>
      </c>
      <c r="G242" s="222">
        <v>140000</v>
      </c>
      <c r="H242" s="223">
        <v>6</v>
      </c>
      <c r="I242" s="224">
        <f t="shared" si="8"/>
        <v>840000</v>
      </c>
    </row>
    <row r="243" spans="1:9" ht="17.25" customHeight="1">
      <c r="A243" s="221">
        <v>235</v>
      </c>
      <c r="B243" s="32" t="s">
        <v>303</v>
      </c>
      <c r="C243" s="169" t="s">
        <v>304</v>
      </c>
      <c r="D243" s="29">
        <v>36277</v>
      </c>
      <c r="E243" s="32" t="s">
        <v>904</v>
      </c>
      <c r="F243" s="24" t="s">
        <v>984</v>
      </c>
      <c r="G243" s="222">
        <v>140000</v>
      </c>
      <c r="H243" s="223">
        <v>6</v>
      </c>
      <c r="I243" s="224">
        <f t="shared" si="8"/>
        <v>840000</v>
      </c>
    </row>
    <row r="244" spans="1:9" ht="17.25" customHeight="1">
      <c r="A244" s="221">
        <v>236</v>
      </c>
      <c r="B244" s="32" t="s">
        <v>311</v>
      </c>
      <c r="C244" s="169" t="s">
        <v>312</v>
      </c>
      <c r="D244" s="29">
        <v>36360</v>
      </c>
      <c r="E244" s="32" t="s">
        <v>905</v>
      </c>
      <c r="F244" s="24" t="s">
        <v>984</v>
      </c>
      <c r="G244" s="222">
        <v>140000</v>
      </c>
      <c r="H244" s="223">
        <v>6</v>
      </c>
      <c r="I244" s="224">
        <f t="shared" si="8"/>
        <v>840000</v>
      </c>
    </row>
    <row r="245" spans="1:9" ht="17.25" customHeight="1">
      <c r="A245" s="221">
        <v>237</v>
      </c>
      <c r="B245" s="32" t="s">
        <v>315</v>
      </c>
      <c r="C245" s="169" t="s">
        <v>18</v>
      </c>
      <c r="D245" s="29">
        <v>36480</v>
      </c>
      <c r="E245" s="32" t="s">
        <v>905</v>
      </c>
      <c r="F245" s="24" t="s">
        <v>984</v>
      </c>
      <c r="G245" s="222">
        <v>140000</v>
      </c>
      <c r="H245" s="223">
        <v>6</v>
      </c>
      <c r="I245" s="224">
        <f t="shared" si="8"/>
        <v>840000</v>
      </c>
    </row>
    <row r="246" spans="1:9" ht="17.25" customHeight="1">
      <c r="A246" s="221">
        <v>238</v>
      </c>
      <c r="B246" s="32" t="s">
        <v>320</v>
      </c>
      <c r="C246" s="169" t="s">
        <v>321</v>
      </c>
      <c r="D246" s="29">
        <v>36467</v>
      </c>
      <c r="E246" s="32" t="s">
        <v>907</v>
      </c>
      <c r="F246" s="24" t="s">
        <v>987</v>
      </c>
      <c r="G246" s="222">
        <v>100000</v>
      </c>
      <c r="H246" s="223">
        <v>6</v>
      </c>
      <c r="I246" s="224">
        <f t="shared" si="8"/>
        <v>600000</v>
      </c>
    </row>
    <row r="247" spans="1:9" ht="17.25" customHeight="1">
      <c r="A247" s="221">
        <v>239</v>
      </c>
      <c r="B247" s="225" t="s">
        <v>1001</v>
      </c>
      <c r="C247" s="169" t="s">
        <v>999</v>
      </c>
      <c r="D247" s="29">
        <v>36461</v>
      </c>
      <c r="E247" s="32" t="s">
        <v>891</v>
      </c>
      <c r="F247" s="24" t="s">
        <v>1000</v>
      </c>
      <c r="G247" s="222">
        <v>100000</v>
      </c>
      <c r="H247" s="223">
        <v>6</v>
      </c>
      <c r="I247" s="224">
        <f t="shared" si="8"/>
        <v>600000</v>
      </c>
    </row>
    <row r="248" spans="1:9" s="120" customFormat="1" ht="16.5">
      <c r="A248" s="221"/>
      <c r="B248" s="226" t="s">
        <v>11</v>
      </c>
      <c r="C248" s="227"/>
      <c r="D248" s="228"/>
      <c r="E248" s="229"/>
      <c r="F248" s="229"/>
      <c r="G248" s="230"/>
      <c r="H248" s="231"/>
      <c r="I248" s="232">
        <f>SUM(I9:I247)</f>
        <v>198600000</v>
      </c>
    </row>
    <row r="249" spans="1:9" s="120" customFormat="1" ht="17.25" customHeight="1">
      <c r="A249" s="355" t="s">
        <v>1070</v>
      </c>
      <c r="B249" s="355"/>
      <c r="C249" s="355"/>
      <c r="D249" s="355"/>
      <c r="E249" s="355"/>
      <c r="F249" s="355"/>
      <c r="G249" s="355"/>
      <c r="H249" s="355"/>
      <c r="I249" s="355"/>
    </row>
    <row r="250" spans="1:9" s="126" customFormat="1" ht="17.25" customHeight="1">
      <c r="A250" s="121"/>
      <c r="B250" s="140" t="s">
        <v>971</v>
      </c>
      <c r="C250" s="121"/>
      <c r="D250" s="122"/>
      <c r="E250" s="123"/>
      <c r="F250" s="123"/>
      <c r="G250" s="124"/>
      <c r="H250" s="121"/>
      <c r="I250" s="125"/>
    </row>
    <row r="251" spans="1:9" s="112" customFormat="1" ht="15.75">
      <c r="A251" s="121"/>
      <c r="B251" s="141" t="s">
        <v>972</v>
      </c>
      <c r="C251" s="233">
        <f>COUNTIF(G9:G247,"140000")</f>
        <v>230</v>
      </c>
      <c r="D251" s="122"/>
      <c r="E251" s="234"/>
      <c r="F251" s="123"/>
      <c r="G251" s="124"/>
      <c r="H251" s="121"/>
      <c r="I251" s="125"/>
    </row>
    <row r="252" spans="1:9" s="112" customFormat="1" ht="15.75">
      <c r="A252" s="121"/>
      <c r="B252" s="141" t="s">
        <v>973</v>
      </c>
      <c r="C252" s="233">
        <f>COUNTIF(G9:G247,"100000")</f>
        <v>9</v>
      </c>
      <c r="D252" s="122"/>
      <c r="E252" s="234"/>
      <c r="F252" s="123"/>
      <c r="G252" s="124"/>
      <c r="H252" s="121"/>
      <c r="I252" s="125"/>
    </row>
    <row r="253" spans="1:9" s="112" customFormat="1" ht="15.75">
      <c r="A253" s="121"/>
      <c r="B253" s="235" t="s">
        <v>11</v>
      </c>
      <c r="C253" s="125">
        <f>SUM(C251:C252)</f>
        <v>239</v>
      </c>
      <c r="D253" s="122"/>
      <c r="E253" s="234"/>
      <c r="F253" s="123"/>
      <c r="G253" s="124"/>
      <c r="H253" s="121"/>
      <c r="I253" s="125"/>
    </row>
    <row r="254" spans="1:9" s="127" customFormat="1" ht="15">
      <c r="A254" s="128"/>
      <c r="B254" s="142"/>
      <c r="D254" s="129"/>
      <c r="E254" s="130"/>
      <c r="F254" s="131"/>
      <c r="G254" s="132"/>
      <c r="H254" s="128"/>
      <c r="I254" s="133"/>
    </row>
    <row r="255" spans="1:9" s="127" customFormat="1" ht="15">
      <c r="A255" s="128"/>
      <c r="B255" s="142"/>
      <c r="D255" s="129"/>
      <c r="E255" s="130"/>
      <c r="F255" s="131"/>
      <c r="G255" s="132"/>
      <c r="H255" s="128"/>
      <c r="I255" s="133"/>
    </row>
    <row r="256" spans="1:9" s="127" customFormat="1" ht="15">
      <c r="A256" s="128"/>
      <c r="B256" s="142"/>
      <c r="D256" s="129"/>
      <c r="E256" s="130"/>
      <c r="F256" s="131"/>
      <c r="G256" s="132"/>
      <c r="H256" s="128"/>
      <c r="I256" s="133"/>
    </row>
    <row r="257" spans="1:9" s="127" customFormat="1" ht="15">
      <c r="A257" s="128"/>
      <c r="B257" s="142"/>
      <c r="D257" s="129"/>
      <c r="E257" s="130"/>
      <c r="F257" s="131"/>
      <c r="G257" s="132"/>
      <c r="H257" s="128"/>
      <c r="I257" s="133"/>
    </row>
    <row r="258" spans="1:9" s="127" customFormat="1" ht="15">
      <c r="A258" s="128"/>
      <c r="B258" s="142"/>
      <c r="D258" s="129"/>
      <c r="E258" s="130"/>
      <c r="F258" s="131"/>
      <c r="G258" s="132"/>
      <c r="H258" s="128"/>
      <c r="I258" s="133"/>
    </row>
    <row r="259" spans="1:9" s="127" customFormat="1" ht="15">
      <c r="A259" s="128"/>
      <c r="B259" s="142"/>
      <c r="D259" s="129"/>
      <c r="E259" s="130"/>
      <c r="F259" s="131"/>
      <c r="G259" s="132"/>
      <c r="H259" s="128"/>
      <c r="I259" s="133"/>
    </row>
    <row r="260" spans="1:9" s="127" customFormat="1" ht="15">
      <c r="A260" s="128"/>
      <c r="B260" s="142"/>
      <c r="D260" s="129"/>
      <c r="E260" s="130"/>
      <c r="F260" s="131"/>
      <c r="G260" s="132"/>
      <c r="H260" s="128"/>
      <c r="I260" s="133"/>
    </row>
    <row r="261" spans="1:9" s="127" customFormat="1" ht="15">
      <c r="A261" s="128"/>
      <c r="B261" s="142"/>
      <c r="D261" s="129"/>
      <c r="E261" s="130"/>
      <c r="F261" s="131"/>
      <c r="G261" s="132"/>
      <c r="H261" s="128"/>
      <c r="I261" s="133"/>
    </row>
    <row r="262" spans="1:9" s="127" customFormat="1" ht="15">
      <c r="A262" s="128"/>
      <c r="B262" s="142"/>
      <c r="D262" s="129"/>
      <c r="E262" s="130"/>
      <c r="F262" s="131"/>
      <c r="G262" s="132"/>
      <c r="H262" s="128"/>
      <c r="I262" s="133"/>
    </row>
    <row r="263" spans="1:9" s="127" customFormat="1" ht="15">
      <c r="A263" s="128"/>
      <c r="B263" s="142"/>
      <c r="D263" s="129"/>
      <c r="E263" s="130"/>
      <c r="F263" s="131"/>
      <c r="G263" s="132"/>
      <c r="H263" s="128"/>
      <c r="I263" s="133"/>
    </row>
    <row r="264" spans="1:9" s="127" customFormat="1" ht="15">
      <c r="A264" s="128"/>
      <c r="B264" s="142"/>
      <c r="D264" s="129"/>
      <c r="E264" s="130"/>
      <c r="F264" s="131"/>
      <c r="G264" s="132"/>
      <c r="H264" s="128"/>
      <c r="I264" s="133"/>
    </row>
    <row r="265" spans="1:9" s="127" customFormat="1" ht="15">
      <c r="A265" s="128"/>
      <c r="B265" s="142"/>
      <c r="D265" s="129"/>
      <c r="E265" s="130"/>
      <c r="F265" s="131"/>
      <c r="G265" s="132"/>
      <c r="H265" s="128"/>
      <c r="I265" s="133"/>
    </row>
    <row r="266" spans="1:9" s="127" customFormat="1" ht="15">
      <c r="A266" s="128"/>
      <c r="B266" s="142"/>
      <c r="D266" s="129"/>
      <c r="E266" s="130"/>
      <c r="F266" s="131"/>
      <c r="G266" s="132"/>
      <c r="H266" s="128"/>
      <c r="I266" s="133"/>
    </row>
    <row r="267" spans="1:9" s="127" customFormat="1" ht="15">
      <c r="A267" s="128"/>
      <c r="B267" s="142"/>
      <c r="D267" s="129"/>
      <c r="E267" s="130"/>
      <c r="F267" s="131"/>
      <c r="G267" s="132"/>
      <c r="H267" s="128"/>
      <c r="I267" s="133"/>
    </row>
    <row r="268" spans="1:9" s="127" customFormat="1" ht="15">
      <c r="A268" s="128"/>
      <c r="B268" s="142"/>
      <c r="D268" s="129"/>
      <c r="E268" s="130"/>
      <c r="F268" s="131"/>
      <c r="G268" s="132"/>
      <c r="H268" s="128"/>
      <c r="I268" s="133"/>
    </row>
    <row r="269" spans="1:9" s="127" customFormat="1" ht="15">
      <c r="A269" s="128"/>
      <c r="B269" s="142"/>
      <c r="D269" s="129"/>
      <c r="E269" s="130"/>
      <c r="F269" s="131"/>
      <c r="G269" s="132"/>
      <c r="H269" s="128"/>
      <c r="I269" s="133"/>
    </row>
    <row r="270" spans="1:9" s="127" customFormat="1" ht="15">
      <c r="A270" s="128"/>
      <c r="B270" s="142"/>
      <c r="D270" s="129"/>
      <c r="E270" s="130"/>
      <c r="F270" s="131"/>
      <c r="G270" s="132"/>
      <c r="H270" s="128"/>
      <c r="I270" s="133"/>
    </row>
    <row r="271" spans="1:9" s="127" customFormat="1" ht="15">
      <c r="A271" s="128"/>
      <c r="B271" s="210" t="s">
        <v>945</v>
      </c>
      <c r="C271" s="190" t="s">
        <v>946</v>
      </c>
      <c r="D271" s="191">
        <v>36482</v>
      </c>
      <c r="E271" s="191" t="s">
        <v>947</v>
      </c>
      <c r="F271" s="192" t="s">
        <v>948</v>
      </c>
      <c r="G271" s="132"/>
      <c r="H271" s="128"/>
      <c r="I271" s="133"/>
    </row>
    <row r="272" spans="1:9" s="127" customFormat="1" ht="15">
      <c r="A272" s="128"/>
      <c r="B272" s="210" t="s">
        <v>949</v>
      </c>
      <c r="C272" s="190" t="s">
        <v>950</v>
      </c>
      <c r="D272" s="191">
        <v>36303</v>
      </c>
      <c r="E272" s="191" t="s">
        <v>947</v>
      </c>
      <c r="F272" s="192" t="s">
        <v>951</v>
      </c>
      <c r="G272" s="132"/>
      <c r="H272" s="128"/>
      <c r="I272" s="133"/>
    </row>
    <row r="273" spans="1:9" s="127" customFormat="1" ht="15">
      <c r="A273" s="128"/>
      <c r="B273" s="211" t="s">
        <v>952</v>
      </c>
      <c r="C273" s="199" t="s">
        <v>953</v>
      </c>
      <c r="D273" s="200">
        <v>35854</v>
      </c>
      <c r="E273" s="200" t="s">
        <v>947</v>
      </c>
      <c r="F273" s="192" t="s">
        <v>954</v>
      </c>
      <c r="G273" s="132"/>
      <c r="H273" s="128"/>
      <c r="I273" s="133"/>
    </row>
    <row r="274" spans="1:9" s="127" customFormat="1" ht="15">
      <c r="A274" s="128"/>
      <c r="B274" s="211" t="s">
        <v>238</v>
      </c>
      <c r="C274" s="199" t="s">
        <v>239</v>
      </c>
      <c r="D274" s="200">
        <v>36513</v>
      </c>
      <c r="E274" s="191" t="s">
        <v>772</v>
      </c>
      <c r="F274" s="192" t="s">
        <v>821</v>
      </c>
      <c r="G274" s="132"/>
      <c r="H274" s="128"/>
      <c r="I274" s="133"/>
    </row>
    <row r="275" spans="1:9" s="127" customFormat="1" ht="15">
      <c r="A275" s="128"/>
      <c r="B275" s="210" t="s">
        <v>347</v>
      </c>
      <c r="C275" s="190" t="s">
        <v>348</v>
      </c>
      <c r="D275" s="191">
        <v>37251</v>
      </c>
      <c r="E275" s="191" t="s">
        <v>947</v>
      </c>
      <c r="F275" s="192" t="s">
        <v>955</v>
      </c>
      <c r="G275" s="132"/>
      <c r="H275" s="128"/>
      <c r="I275" s="133"/>
    </row>
    <row r="276" spans="1:9" s="127" customFormat="1" ht="15">
      <c r="A276" s="128"/>
      <c r="B276" s="210" t="s">
        <v>412</v>
      </c>
      <c r="C276" s="190" t="s">
        <v>413</v>
      </c>
      <c r="D276" s="191">
        <v>37170</v>
      </c>
      <c r="E276" s="191" t="s">
        <v>772</v>
      </c>
      <c r="F276" s="192" t="s">
        <v>956</v>
      </c>
      <c r="G276" s="132"/>
      <c r="H276" s="128"/>
      <c r="I276" s="133"/>
    </row>
    <row r="277" spans="1:9" s="127" customFormat="1" ht="15">
      <c r="A277" s="128"/>
      <c r="B277" s="210" t="s">
        <v>957</v>
      </c>
      <c r="C277" s="190" t="s">
        <v>958</v>
      </c>
      <c r="D277" s="191">
        <v>35482</v>
      </c>
      <c r="E277" s="191" t="s">
        <v>947</v>
      </c>
      <c r="F277" s="192" t="s">
        <v>959</v>
      </c>
      <c r="G277" s="132"/>
      <c r="H277" s="128"/>
      <c r="I277" s="133"/>
    </row>
    <row r="278" spans="1:9" s="127" customFormat="1" ht="15">
      <c r="A278" s="128"/>
      <c r="B278" s="210" t="s">
        <v>960</v>
      </c>
      <c r="C278" s="201" t="s">
        <v>961</v>
      </c>
      <c r="D278" s="202">
        <v>37199</v>
      </c>
      <c r="E278" s="191" t="s">
        <v>947</v>
      </c>
      <c r="F278" s="192" t="s">
        <v>962</v>
      </c>
      <c r="G278" s="132"/>
      <c r="H278" s="128"/>
      <c r="I278" s="133"/>
    </row>
    <row r="279" spans="1:9" s="127" customFormat="1" ht="15">
      <c r="A279" s="128"/>
      <c r="B279" s="142"/>
      <c r="D279" s="129"/>
      <c r="E279" s="130"/>
      <c r="F279" s="131"/>
      <c r="G279" s="132"/>
      <c r="H279" s="128"/>
      <c r="I279" s="133"/>
    </row>
    <row r="280" spans="1:9" s="127" customFormat="1" ht="15">
      <c r="A280" s="128"/>
      <c r="B280" s="142"/>
      <c r="D280" s="129"/>
      <c r="E280" s="130"/>
      <c r="F280" s="131"/>
      <c r="G280" s="132"/>
      <c r="H280" s="128"/>
      <c r="I280" s="133"/>
    </row>
    <row r="281" spans="1:9" s="127" customFormat="1" ht="15">
      <c r="A281" s="128"/>
      <c r="B281" s="142"/>
      <c r="D281" s="129"/>
      <c r="E281" s="130"/>
      <c r="F281" s="131"/>
      <c r="G281" s="132"/>
      <c r="H281" s="128"/>
      <c r="I281" s="133"/>
    </row>
    <row r="282" spans="1:9" s="127" customFormat="1" ht="15">
      <c r="A282" s="128"/>
      <c r="B282" s="142"/>
      <c r="D282" s="129"/>
      <c r="E282" s="130"/>
      <c r="F282" s="131"/>
      <c r="G282" s="132"/>
      <c r="H282" s="128"/>
      <c r="I282" s="133"/>
    </row>
    <row r="283" spans="1:9" s="127" customFormat="1" ht="15">
      <c r="A283" s="128"/>
      <c r="B283" s="142"/>
      <c r="D283" s="129"/>
      <c r="E283" s="130"/>
      <c r="F283" s="131"/>
      <c r="G283" s="132"/>
      <c r="H283" s="128"/>
      <c r="I283" s="133"/>
    </row>
    <row r="284" spans="1:9" s="127" customFormat="1" ht="15">
      <c r="A284" s="128"/>
      <c r="B284" s="142"/>
      <c r="D284" s="129"/>
      <c r="E284" s="130"/>
      <c r="F284" s="131"/>
      <c r="G284" s="132"/>
      <c r="H284" s="128"/>
      <c r="I284" s="133"/>
    </row>
    <row r="285" spans="1:9" s="127" customFormat="1" ht="15">
      <c r="A285" s="128"/>
      <c r="B285" s="142"/>
      <c r="D285" s="129"/>
      <c r="E285" s="130"/>
      <c r="F285" s="131"/>
      <c r="G285" s="132"/>
      <c r="H285" s="128"/>
      <c r="I285" s="133"/>
    </row>
    <row r="286" spans="1:9" s="127" customFormat="1" ht="15">
      <c r="A286" s="128"/>
      <c r="B286" s="142"/>
      <c r="D286" s="129"/>
      <c r="E286" s="130"/>
      <c r="F286" s="131"/>
      <c r="G286" s="132"/>
      <c r="H286" s="128"/>
      <c r="I286" s="133"/>
    </row>
    <row r="287" spans="1:9" s="127" customFormat="1" ht="15">
      <c r="A287" s="128"/>
      <c r="B287" s="142"/>
      <c r="D287" s="129"/>
      <c r="E287" s="130"/>
      <c r="F287" s="131"/>
      <c r="G287" s="132"/>
      <c r="H287" s="128"/>
      <c r="I287" s="133"/>
    </row>
    <row r="288" spans="1:9" s="127" customFormat="1" ht="15">
      <c r="A288" s="128"/>
      <c r="B288" s="142"/>
      <c r="D288" s="129"/>
      <c r="E288" s="130"/>
      <c r="F288" s="131"/>
      <c r="G288" s="132"/>
      <c r="H288" s="128"/>
      <c r="I288" s="133"/>
    </row>
    <row r="289" spans="1:9" s="127" customFormat="1" ht="15">
      <c r="A289" s="128"/>
      <c r="B289" s="142"/>
      <c r="D289" s="129"/>
      <c r="E289" s="130"/>
      <c r="F289" s="131"/>
      <c r="G289" s="132"/>
      <c r="H289" s="128"/>
      <c r="I289" s="133"/>
    </row>
    <row r="290" spans="1:9" s="127" customFormat="1" ht="15">
      <c r="A290" s="128"/>
      <c r="B290" s="142"/>
      <c r="D290" s="129"/>
      <c r="E290" s="130"/>
      <c r="F290" s="131"/>
      <c r="G290" s="132"/>
      <c r="H290" s="128"/>
      <c r="I290" s="133"/>
    </row>
    <row r="291" spans="1:9" s="127" customFormat="1" ht="15">
      <c r="A291" s="128"/>
      <c r="B291" s="142"/>
      <c r="D291" s="129"/>
      <c r="E291" s="130"/>
      <c r="F291" s="131"/>
      <c r="G291" s="132"/>
      <c r="H291" s="128"/>
      <c r="I291" s="133"/>
    </row>
    <row r="292" spans="2:6" ht="12.75">
      <c r="B292" s="76" t="s">
        <v>590</v>
      </c>
      <c r="C292" s="116" t="s">
        <v>591</v>
      </c>
      <c r="D292" s="75">
        <v>37325</v>
      </c>
      <c r="E292" s="76" t="s">
        <v>589</v>
      </c>
      <c r="F292" s="76" t="s">
        <v>984</v>
      </c>
    </row>
    <row r="293" spans="2:6" ht="12.75">
      <c r="B293" s="76" t="s">
        <v>592</v>
      </c>
      <c r="C293" s="116" t="s">
        <v>593</v>
      </c>
      <c r="D293" s="75">
        <v>37011</v>
      </c>
      <c r="E293" s="76" t="s">
        <v>589</v>
      </c>
      <c r="F293" s="76" t="s">
        <v>984</v>
      </c>
    </row>
    <row r="294" spans="2:6" ht="12.75">
      <c r="B294" s="76" t="s">
        <v>594</v>
      </c>
      <c r="C294" s="116" t="s">
        <v>595</v>
      </c>
      <c r="D294" s="75">
        <v>37491</v>
      </c>
      <c r="E294" s="76" t="s">
        <v>589</v>
      </c>
      <c r="F294" s="76" t="s">
        <v>984</v>
      </c>
    </row>
    <row r="295" spans="2:6" ht="12.75">
      <c r="B295" s="76" t="s">
        <v>596</v>
      </c>
      <c r="C295" s="116" t="s">
        <v>597</v>
      </c>
      <c r="D295" s="75">
        <v>37270</v>
      </c>
      <c r="E295" s="76" t="s">
        <v>589</v>
      </c>
      <c r="F295" s="76" t="s">
        <v>984</v>
      </c>
    </row>
    <row r="296" spans="2:6" ht="12.75">
      <c r="B296" s="76" t="s">
        <v>598</v>
      </c>
      <c r="C296" s="116" t="s">
        <v>599</v>
      </c>
      <c r="D296" s="75">
        <v>37314</v>
      </c>
      <c r="E296" s="76" t="s">
        <v>589</v>
      </c>
      <c r="F296" s="76" t="s">
        <v>984</v>
      </c>
    </row>
    <row r="297" spans="2:6" ht="12.75">
      <c r="B297" s="76" t="s">
        <v>604</v>
      </c>
      <c r="C297" s="116" t="s">
        <v>605</v>
      </c>
      <c r="D297" s="75">
        <v>37607</v>
      </c>
      <c r="E297" s="76" t="s">
        <v>606</v>
      </c>
      <c r="F297" s="76" t="s">
        <v>984</v>
      </c>
    </row>
    <row r="298" spans="2:6" ht="12.75">
      <c r="B298" s="76" t="s">
        <v>607</v>
      </c>
      <c r="C298" s="116" t="s">
        <v>608</v>
      </c>
      <c r="D298" s="75">
        <v>37483</v>
      </c>
      <c r="E298" s="76" t="s">
        <v>606</v>
      </c>
      <c r="F298" s="76" t="s">
        <v>984</v>
      </c>
    </row>
    <row r="299" spans="2:6" ht="12.75">
      <c r="B299" s="76" t="s">
        <v>609</v>
      </c>
      <c r="C299" s="116" t="s">
        <v>610</v>
      </c>
      <c r="D299" s="75">
        <v>37271</v>
      </c>
      <c r="E299" s="76" t="s">
        <v>606</v>
      </c>
      <c r="F299" s="76" t="s">
        <v>984</v>
      </c>
    </row>
    <row r="300" spans="2:6" ht="12.75">
      <c r="B300" s="76" t="s">
        <v>611</v>
      </c>
      <c r="C300" s="116" t="s">
        <v>612</v>
      </c>
      <c r="D300" s="75">
        <v>37344</v>
      </c>
      <c r="E300" s="76" t="s">
        <v>606</v>
      </c>
      <c r="F300" s="76" t="s">
        <v>984</v>
      </c>
    </row>
    <row r="301" spans="2:6" ht="12.75">
      <c r="B301" s="76" t="s">
        <v>614</v>
      </c>
      <c r="C301" s="116" t="s">
        <v>615</v>
      </c>
      <c r="D301" s="75">
        <v>37543</v>
      </c>
      <c r="E301" s="76" t="s">
        <v>616</v>
      </c>
      <c r="F301" s="76" t="s">
        <v>984</v>
      </c>
    </row>
    <row r="302" spans="2:6" ht="12.75">
      <c r="B302" s="76" t="s">
        <v>760</v>
      </c>
      <c r="C302" s="116" t="s">
        <v>761</v>
      </c>
      <c r="D302" s="75">
        <v>37279</v>
      </c>
      <c r="E302" s="76" t="s">
        <v>619</v>
      </c>
      <c r="F302" s="76" t="s">
        <v>984</v>
      </c>
    </row>
    <row r="303" spans="2:6" ht="12.75">
      <c r="B303" s="76" t="s">
        <v>762</v>
      </c>
      <c r="C303" s="116" t="s">
        <v>763</v>
      </c>
      <c r="D303" s="75">
        <v>37606</v>
      </c>
      <c r="E303" s="76" t="s">
        <v>619</v>
      </c>
      <c r="F303" s="76" t="s">
        <v>984</v>
      </c>
    </row>
    <row r="304" spans="2:6" ht="12.75">
      <c r="B304" s="76" t="s">
        <v>629</v>
      </c>
      <c r="C304" s="116" t="s">
        <v>630</v>
      </c>
      <c r="D304" s="75">
        <v>37581</v>
      </c>
      <c r="E304" s="76" t="s">
        <v>628</v>
      </c>
      <c r="F304" s="76" t="s">
        <v>984</v>
      </c>
    </row>
    <row r="305" spans="2:6" ht="12.75">
      <c r="B305" s="76" t="s">
        <v>631</v>
      </c>
      <c r="C305" s="116" t="s">
        <v>632</v>
      </c>
      <c r="D305" s="75">
        <v>37537</v>
      </c>
      <c r="E305" s="76" t="s">
        <v>628</v>
      </c>
      <c r="F305" s="76" t="s">
        <v>984</v>
      </c>
    </row>
    <row r="306" spans="2:6" ht="12.75">
      <c r="B306" s="76" t="s">
        <v>633</v>
      </c>
      <c r="C306" s="116" t="s">
        <v>634</v>
      </c>
      <c r="D306" s="75">
        <v>37412</v>
      </c>
      <c r="E306" s="76" t="s">
        <v>635</v>
      </c>
      <c r="F306" s="76" t="s">
        <v>984</v>
      </c>
    </row>
    <row r="307" spans="2:6" ht="12.75">
      <c r="B307" s="76" t="s">
        <v>636</v>
      </c>
      <c r="C307" s="116" t="s">
        <v>109</v>
      </c>
      <c r="D307" s="75">
        <v>37521</v>
      </c>
      <c r="E307" s="76" t="s">
        <v>635</v>
      </c>
      <c r="F307" s="76" t="s">
        <v>984</v>
      </c>
    </row>
    <row r="308" spans="2:6" ht="12.75">
      <c r="B308" s="76" t="s">
        <v>640</v>
      </c>
      <c r="C308" s="116" t="s">
        <v>641</v>
      </c>
      <c r="D308" s="75">
        <v>36916</v>
      </c>
      <c r="E308" s="76" t="s">
        <v>635</v>
      </c>
      <c r="F308" s="76" t="s">
        <v>984</v>
      </c>
    </row>
    <row r="309" spans="2:6" ht="12.75">
      <c r="B309" s="76" t="s">
        <v>764</v>
      </c>
      <c r="C309" s="116" t="s">
        <v>765</v>
      </c>
      <c r="D309" s="75">
        <v>37393</v>
      </c>
      <c r="E309" s="76" t="s">
        <v>644</v>
      </c>
      <c r="F309" s="76" t="s">
        <v>984</v>
      </c>
    </row>
    <row r="310" spans="2:6" ht="12.75">
      <c r="B310" s="76" t="s">
        <v>782</v>
      </c>
      <c r="C310" s="116" t="s">
        <v>783</v>
      </c>
      <c r="D310" s="75">
        <v>37006</v>
      </c>
      <c r="E310" s="76" t="s">
        <v>644</v>
      </c>
      <c r="F310" s="76" t="s">
        <v>984</v>
      </c>
    </row>
    <row r="311" spans="2:6" ht="12.75">
      <c r="B311" s="76" t="s">
        <v>647</v>
      </c>
      <c r="C311" s="116" t="s">
        <v>648</v>
      </c>
      <c r="D311" s="75">
        <v>37253</v>
      </c>
      <c r="E311" s="76" t="s">
        <v>644</v>
      </c>
      <c r="F311" s="76" t="s">
        <v>984</v>
      </c>
    </row>
    <row r="312" spans="2:6" ht="12.75">
      <c r="B312" s="76" t="s">
        <v>787</v>
      </c>
      <c r="C312" s="116" t="s">
        <v>613</v>
      </c>
      <c r="D312" s="75">
        <v>37399</v>
      </c>
      <c r="E312" s="76" t="s">
        <v>786</v>
      </c>
      <c r="F312" s="76" t="s">
        <v>984</v>
      </c>
    </row>
    <row r="313" spans="2:6" ht="12.75">
      <c r="B313" s="76" t="s">
        <v>651</v>
      </c>
      <c r="C313" s="116" t="s">
        <v>652</v>
      </c>
      <c r="D313" s="75">
        <v>37424</v>
      </c>
      <c r="E313" s="76" t="s">
        <v>653</v>
      </c>
      <c r="F313" s="76" t="s">
        <v>984</v>
      </c>
    </row>
    <row r="314" spans="2:6" ht="12.75">
      <c r="B314" s="76" t="s">
        <v>790</v>
      </c>
      <c r="C314" s="116" t="s">
        <v>791</v>
      </c>
      <c r="D314" s="75">
        <v>37538</v>
      </c>
      <c r="E314" s="76" t="s">
        <v>653</v>
      </c>
      <c r="F314" s="76" t="s">
        <v>984</v>
      </c>
    </row>
    <row r="315" spans="2:6" ht="12.75">
      <c r="B315" s="76" t="s">
        <v>654</v>
      </c>
      <c r="C315" s="116" t="s">
        <v>655</v>
      </c>
      <c r="D315" s="75">
        <v>37596</v>
      </c>
      <c r="E315" s="76" t="s">
        <v>1002</v>
      </c>
      <c r="F315" s="76" t="s">
        <v>984</v>
      </c>
    </row>
    <row r="316" spans="2:6" ht="12.75">
      <c r="B316" s="76" t="s">
        <v>792</v>
      </c>
      <c r="C316" s="116" t="s">
        <v>793</v>
      </c>
      <c r="D316" s="75">
        <v>37501</v>
      </c>
      <c r="E316" s="76" t="s">
        <v>1002</v>
      </c>
      <c r="F316" s="76" t="s">
        <v>984</v>
      </c>
    </row>
    <row r="317" spans="2:6" ht="12.75">
      <c r="B317" s="76" t="s">
        <v>794</v>
      </c>
      <c r="C317" s="116" t="s">
        <v>795</v>
      </c>
      <c r="D317" s="75">
        <v>37617</v>
      </c>
      <c r="E317" s="76" t="s">
        <v>1002</v>
      </c>
      <c r="F317" s="76" t="s">
        <v>984</v>
      </c>
    </row>
    <row r="318" spans="2:6" ht="12.75">
      <c r="B318" s="76" t="s">
        <v>796</v>
      </c>
      <c r="C318" s="116" t="s">
        <v>797</v>
      </c>
      <c r="D318" s="75">
        <v>37605</v>
      </c>
      <c r="E318" s="76" t="s">
        <v>1002</v>
      </c>
      <c r="F318" s="76" t="s">
        <v>984</v>
      </c>
    </row>
    <row r="319" spans="2:6" ht="12.75">
      <c r="B319" s="76" t="s">
        <v>656</v>
      </c>
      <c r="C319" s="116" t="s">
        <v>657</v>
      </c>
      <c r="D319" s="75">
        <v>37194</v>
      </c>
      <c r="E319" s="76" t="s">
        <v>1002</v>
      </c>
      <c r="F319" s="76" t="s">
        <v>984</v>
      </c>
    </row>
    <row r="320" spans="2:6" ht="12.75">
      <c r="B320" s="76" t="s">
        <v>798</v>
      </c>
      <c r="C320" s="116" t="s">
        <v>799</v>
      </c>
      <c r="D320" s="75">
        <v>37590</v>
      </c>
      <c r="E320" s="76" t="s">
        <v>1002</v>
      </c>
      <c r="F320" s="76" t="s">
        <v>984</v>
      </c>
    </row>
    <row r="321" spans="2:6" ht="12.75">
      <c r="B321" s="76" t="s">
        <v>658</v>
      </c>
      <c r="C321" s="116" t="s">
        <v>659</v>
      </c>
      <c r="D321" s="75">
        <v>37444</v>
      </c>
      <c r="E321" s="76" t="s">
        <v>1002</v>
      </c>
      <c r="F321" s="76" t="s">
        <v>984</v>
      </c>
    </row>
    <row r="322" spans="2:6" ht="12.75">
      <c r="B322" s="76" t="s">
        <v>662</v>
      </c>
      <c r="C322" s="116" t="s">
        <v>663</v>
      </c>
      <c r="D322" s="75">
        <v>37431</v>
      </c>
      <c r="E322" s="76" t="s">
        <v>1003</v>
      </c>
      <c r="F322" s="76" t="s">
        <v>984</v>
      </c>
    </row>
    <row r="323" spans="2:6" ht="12.75">
      <c r="B323" s="76" t="s">
        <v>1004</v>
      </c>
      <c r="C323" s="116" t="s">
        <v>1005</v>
      </c>
      <c r="D323" s="75">
        <v>37315</v>
      </c>
      <c r="E323" s="76" t="s">
        <v>1006</v>
      </c>
      <c r="F323" s="76" t="s">
        <v>984</v>
      </c>
    </row>
    <row r="324" spans="2:6" ht="12.75">
      <c r="B324" s="76" t="s">
        <v>666</v>
      </c>
      <c r="C324" s="116" t="s">
        <v>667</v>
      </c>
      <c r="D324" s="75">
        <v>37604</v>
      </c>
      <c r="E324" s="76" t="s">
        <v>1006</v>
      </c>
      <c r="F324" s="76" t="s">
        <v>984</v>
      </c>
    </row>
    <row r="325" spans="2:6" ht="12.75">
      <c r="B325" s="76" t="s">
        <v>766</v>
      </c>
      <c r="C325" s="116" t="s">
        <v>767</v>
      </c>
      <c r="D325" s="75">
        <v>37424</v>
      </c>
      <c r="E325" s="76" t="s">
        <v>1006</v>
      </c>
      <c r="F325" s="76" t="s">
        <v>984</v>
      </c>
    </row>
    <row r="326" spans="2:6" ht="12.75">
      <c r="B326" s="76" t="s">
        <v>668</v>
      </c>
      <c r="C326" s="116" t="s">
        <v>669</v>
      </c>
      <c r="D326" s="75">
        <v>37588</v>
      </c>
      <c r="E326" s="76" t="s">
        <v>1006</v>
      </c>
      <c r="F326" s="76" t="s">
        <v>984</v>
      </c>
    </row>
    <row r="327" spans="2:6" ht="12.75">
      <c r="B327" s="76" t="s">
        <v>670</v>
      </c>
      <c r="C327" s="116" t="s">
        <v>671</v>
      </c>
      <c r="D327" s="75">
        <v>37476</v>
      </c>
      <c r="E327" s="76" t="s">
        <v>1006</v>
      </c>
      <c r="F327" s="76" t="s">
        <v>984</v>
      </c>
    </row>
    <row r="328" spans="2:6" ht="12.75">
      <c r="B328" s="76" t="s">
        <v>768</v>
      </c>
      <c r="C328" s="116" t="s">
        <v>769</v>
      </c>
      <c r="D328" s="75">
        <v>37593</v>
      </c>
      <c r="E328" s="76" t="s">
        <v>1006</v>
      </c>
      <c r="F328" s="76" t="s">
        <v>984</v>
      </c>
    </row>
    <row r="329" spans="2:6" ht="12.75">
      <c r="B329" s="76" t="s">
        <v>672</v>
      </c>
      <c r="C329" s="116" t="s">
        <v>673</v>
      </c>
      <c r="D329" s="75">
        <v>37553</v>
      </c>
      <c r="E329" s="76" t="s">
        <v>674</v>
      </c>
      <c r="F329" s="76" t="s">
        <v>984</v>
      </c>
    </row>
    <row r="330" spans="2:6" ht="12.75">
      <c r="B330" s="76" t="s">
        <v>677</v>
      </c>
      <c r="C330" s="116" t="s">
        <v>678</v>
      </c>
      <c r="D330" s="75">
        <v>37303</v>
      </c>
      <c r="E330" s="76" t="s">
        <v>674</v>
      </c>
      <c r="F330" s="76" t="s">
        <v>984</v>
      </c>
    </row>
    <row r="331" spans="2:6" ht="12.75">
      <c r="B331" s="76" t="s">
        <v>802</v>
      </c>
      <c r="C331" s="116" t="s">
        <v>803</v>
      </c>
      <c r="D331" s="75">
        <v>36965</v>
      </c>
      <c r="E331" s="76" t="s">
        <v>674</v>
      </c>
      <c r="F331" s="76" t="s">
        <v>984</v>
      </c>
    </row>
    <row r="332" spans="2:8" ht="12.75">
      <c r="B332" s="76" t="s">
        <v>684</v>
      </c>
      <c r="C332" s="116" t="s">
        <v>685</v>
      </c>
      <c r="D332" s="75">
        <v>37372</v>
      </c>
      <c r="E332" s="76" t="s">
        <v>681</v>
      </c>
      <c r="F332" s="76" t="s">
        <v>984</v>
      </c>
      <c r="G332" s="137" t="s">
        <v>1061</v>
      </c>
      <c r="H332" s="119" t="s">
        <v>1062</v>
      </c>
    </row>
    <row r="333" spans="2:6" ht="12.75">
      <c r="B333" s="76" t="s">
        <v>686</v>
      </c>
      <c r="C333" s="116" t="s">
        <v>687</v>
      </c>
      <c r="D333" s="75">
        <v>37522</v>
      </c>
      <c r="E333" s="76" t="s">
        <v>681</v>
      </c>
      <c r="F333" s="76" t="s">
        <v>984</v>
      </c>
    </row>
    <row r="334" spans="2:6" ht="12.75">
      <c r="B334" s="76" t="s">
        <v>688</v>
      </c>
      <c r="C334" s="116" t="s">
        <v>689</v>
      </c>
      <c r="D334" s="75">
        <v>37496</v>
      </c>
      <c r="E334" s="76" t="s">
        <v>681</v>
      </c>
      <c r="F334" s="76" t="s">
        <v>984</v>
      </c>
    </row>
    <row r="335" spans="2:6" ht="12.75">
      <c r="B335" s="76" t="s">
        <v>690</v>
      </c>
      <c r="C335" s="116" t="s">
        <v>691</v>
      </c>
      <c r="D335" s="75">
        <v>36407</v>
      </c>
      <c r="E335" s="76" t="s">
        <v>1007</v>
      </c>
      <c r="F335" s="76" t="s">
        <v>984</v>
      </c>
    </row>
    <row r="336" spans="2:6" ht="12.75">
      <c r="B336" s="76" t="s">
        <v>692</v>
      </c>
      <c r="C336" s="116" t="s">
        <v>693</v>
      </c>
      <c r="D336" s="75">
        <v>37581</v>
      </c>
      <c r="E336" s="76" t="s">
        <v>1007</v>
      </c>
      <c r="F336" s="76" t="s">
        <v>984</v>
      </c>
    </row>
    <row r="337" spans="2:6" ht="12.75">
      <c r="B337" s="76" t="s">
        <v>694</v>
      </c>
      <c r="C337" s="116" t="s">
        <v>695</v>
      </c>
      <c r="D337" s="75">
        <v>37288</v>
      </c>
      <c r="E337" s="76" t="s">
        <v>1007</v>
      </c>
      <c r="F337" s="76" t="s">
        <v>984</v>
      </c>
    </row>
    <row r="338" spans="2:6" ht="12.75">
      <c r="B338" s="76" t="s">
        <v>696</v>
      </c>
      <c r="C338" s="116" t="s">
        <v>697</v>
      </c>
      <c r="D338" s="75">
        <v>37615</v>
      </c>
      <c r="E338" s="76" t="s">
        <v>1008</v>
      </c>
      <c r="F338" s="76" t="s">
        <v>984</v>
      </c>
    </row>
    <row r="339" spans="2:6" ht="12.75">
      <c r="B339" s="76" t="s">
        <v>698</v>
      </c>
      <c r="C339" s="116" t="s">
        <v>556</v>
      </c>
      <c r="D339" s="75">
        <v>37449</v>
      </c>
      <c r="E339" s="76" t="s">
        <v>1008</v>
      </c>
      <c r="F339" s="76" t="s">
        <v>984</v>
      </c>
    </row>
    <row r="340" spans="2:6" ht="12.75">
      <c r="B340" s="76" t="s">
        <v>804</v>
      </c>
      <c r="C340" s="116" t="s">
        <v>805</v>
      </c>
      <c r="D340" s="75">
        <v>37266</v>
      </c>
      <c r="E340" s="76" t="s">
        <v>1008</v>
      </c>
      <c r="F340" s="76" t="s">
        <v>984</v>
      </c>
    </row>
    <row r="341" spans="2:6" ht="12.75">
      <c r="B341" s="76" t="s">
        <v>823</v>
      </c>
      <c r="C341" s="116" t="s">
        <v>824</v>
      </c>
      <c r="D341" s="75">
        <v>37347</v>
      </c>
      <c r="E341" s="76" t="s">
        <v>1008</v>
      </c>
      <c r="F341" s="76" t="s">
        <v>984</v>
      </c>
    </row>
    <row r="342" spans="2:6" ht="12.75">
      <c r="B342" s="76" t="s">
        <v>707</v>
      </c>
      <c r="C342" s="116" t="s">
        <v>708</v>
      </c>
      <c r="D342" s="75">
        <v>37501</v>
      </c>
      <c r="E342" s="76" t="s">
        <v>1009</v>
      </c>
      <c r="F342" s="76" t="s">
        <v>984</v>
      </c>
    </row>
    <row r="343" spans="2:6" ht="12.75">
      <c r="B343" s="76" t="s">
        <v>808</v>
      </c>
      <c r="C343" s="116" t="s">
        <v>809</v>
      </c>
      <c r="D343" s="75">
        <v>37155</v>
      </c>
      <c r="E343" s="76" t="s">
        <v>1009</v>
      </c>
      <c r="F343" s="76" t="s">
        <v>984</v>
      </c>
    </row>
    <row r="344" spans="2:6" ht="12.75">
      <c r="B344" s="76" t="s">
        <v>709</v>
      </c>
      <c r="C344" s="116" t="s">
        <v>710</v>
      </c>
      <c r="D344" s="75">
        <v>37533</v>
      </c>
      <c r="E344" s="76" t="s">
        <v>1009</v>
      </c>
      <c r="F344" s="76" t="s">
        <v>984</v>
      </c>
    </row>
    <row r="345" spans="2:6" ht="12.75">
      <c r="B345" s="76" t="s">
        <v>711</v>
      </c>
      <c r="C345" s="116" t="s">
        <v>712</v>
      </c>
      <c r="D345" s="75">
        <v>37507</v>
      </c>
      <c r="E345" s="76" t="s">
        <v>1009</v>
      </c>
      <c r="F345" s="76" t="s">
        <v>984</v>
      </c>
    </row>
    <row r="346" spans="2:6" ht="12.75">
      <c r="B346" s="76" t="s">
        <v>715</v>
      </c>
      <c r="C346" s="116" t="s">
        <v>15</v>
      </c>
      <c r="D346" s="75">
        <v>37366</v>
      </c>
      <c r="E346" s="76" t="s">
        <v>1009</v>
      </c>
      <c r="F346" s="76" t="s">
        <v>984</v>
      </c>
    </row>
    <row r="347" spans="2:6" ht="12.75">
      <c r="B347" s="76" t="s">
        <v>810</v>
      </c>
      <c r="C347" s="116" t="s">
        <v>811</v>
      </c>
      <c r="D347" s="75">
        <v>37568</v>
      </c>
      <c r="E347" s="76" t="s">
        <v>1009</v>
      </c>
      <c r="F347" s="76" t="s">
        <v>984</v>
      </c>
    </row>
    <row r="348" spans="2:6" ht="12.75">
      <c r="B348" s="76" t="s">
        <v>716</v>
      </c>
      <c r="C348" s="116" t="s">
        <v>717</v>
      </c>
      <c r="D348" s="75">
        <v>37422</v>
      </c>
      <c r="E348" s="76" t="s">
        <v>1009</v>
      </c>
      <c r="F348" s="76" t="s">
        <v>984</v>
      </c>
    </row>
    <row r="349" spans="2:6" ht="12.75">
      <c r="B349" s="76" t="s">
        <v>720</v>
      </c>
      <c r="C349" s="116" t="s">
        <v>721</v>
      </c>
      <c r="D349" s="75">
        <v>37489</v>
      </c>
      <c r="E349" s="76" t="s">
        <v>1010</v>
      </c>
      <c r="F349" s="76" t="s">
        <v>984</v>
      </c>
    </row>
    <row r="350" spans="2:6" ht="12.75">
      <c r="B350" s="76" t="s">
        <v>724</v>
      </c>
      <c r="C350" s="116" t="s">
        <v>725</v>
      </c>
      <c r="D350" s="75">
        <v>37340</v>
      </c>
      <c r="E350" s="76" t="s">
        <v>1011</v>
      </c>
      <c r="F350" s="76" t="s">
        <v>984</v>
      </c>
    </row>
    <row r="351" spans="2:6" ht="12.75">
      <c r="B351" s="76" t="s">
        <v>728</v>
      </c>
      <c r="C351" s="116" t="s">
        <v>729</v>
      </c>
      <c r="D351" s="75">
        <v>37347</v>
      </c>
      <c r="E351" s="76" t="s">
        <v>1011</v>
      </c>
      <c r="F351" s="76" t="s">
        <v>984</v>
      </c>
    </row>
    <row r="352" spans="2:6" ht="12.75">
      <c r="B352" s="76" t="s">
        <v>812</v>
      </c>
      <c r="C352" s="116" t="s">
        <v>813</v>
      </c>
      <c r="D352" s="75">
        <v>37540</v>
      </c>
      <c r="E352" s="76" t="s">
        <v>1011</v>
      </c>
      <c r="F352" s="76" t="s">
        <v>984</v>
      </c>
    </row>
    <row r="353" spans="2:6" ht="12.75">
      <c r="B353" s="76" t="s">
        <v>736</v>
      </c>
      <c r="C353" s="116" t="s">
        <v>737</v>
      </c>
      <c r="D353" s="75">
        <v>37268</v>
      </c>
      <c r="E353" s="76" t="s">
        <v>1012</v>
      </c>
      <c r="F353" s="76" t="s">
        <v>984</v>
      </c>
    </row>
    <row r="354" spans="2:6" ht="12.75">
      <c r="B354" s="76" t="s">
        <v>738</v>
      </c>
      <c r="C354" s="116" t="s">
        <v>739</v>
      </c>
      <c r="D354" s="75">
        <v>36423</v>
      </c>
      <c r="E354" s="76" t="s">
        <v>1012</v>
      </c>
      <c r="F354" s="76" t="s">
        <v>984</v>
      </c>
    </row>
    <row r="355" spans="2:6" ht="12.75">
      <c r="B355" s="76" t="s">
        <v>742</v>
      </c>
      <c r="C355" s="116" t="s">
        <v>743</v>
      </c>
      <c r="D355" s="75">
        <v>37486</v>
      </c>
      <c r="E355" s="76" t="s">
        <v>1012</v>
      </c>
      <c r="F355" s="76" t="s">
        <v>986</v>
      </c>
    </row>
    <row r="356" spans="2:6" ht="12.75">
      <c r="B356" s="76" t="s">
        <v>744</v>
      </c>
      <c r="C356" s="116" t="s">
        <v>745</v>
      </c>
      <c r="D356" s="75">
        <v>37494</v>
      </c>
      <c r="E356" s="76" t="s">
        <v>1012</v>
      </c>
      <c r="F356" s="76" t="s">
        <v>984</v>
      </c>
    </row>
    <row r="357" spans="2:6" ht="12.75">
      <c r="B357" s="76" t="s">
        <v>746</v>
      </c>
      <c r="C357" s="116" t="s">
        <v>747</v>
      </c>
      <c r="D357" s="75">
        <v>37404</v>
      </c>
      <c r="E357" s="76" t="s">
        <v>1012</v>
      </c>
      <c r="F357" s="76" t="s">
        <v>984</v>
      </c>
    </row>
    <row r="358" spans="2:6" ht="12.75">
      <c r="B358" s="76" t="s">
        <v>750</v>
      </c>
      <c r="C358" s="116" t="s">
        <v>751</v>
      </c>
      <c r="D358" s="75">
        <v>36805</v>
      </c>
      <c r="E358" s="76" t="s">
        <v>1013</v>
      </c>
      <c r="F358" s="76" t="s">
        <v>984</v>
      </c>
    </row>
    <row r="359" spans="2:6" ht="12.75">
      <c r="B359" s="76" t="s">
        <v>752</v>
      </c>
      <c r="C359" s="116" t="s">
        <v>753</v>
      </c>
      <c r="D359" s="75">
        <v>37551</v>
      </c>
      <c r="E359" s="76" t="s">
        <v>1013</v>
      </c>
      <c r="F359" s="76" t="s">
        <v>984</v>
      </c>
    </row>
    <row r="360" spans="2:6" ht="12.75">
      <c r="B360" s="76" t="s">
        <v>754</v>
      </c>
      <c r="C360" s="116" t="s">
        <v>755</v>
      </c>
      <c r="D360" s="75">
        <v>37419</v>
      </c>
      <c r="E360" s="76" t="s">
        <v>1014</v>
      </c>
      <c r="F360" s="76" t="s">
        <v>984</v>
      </c>
    </row>
    <row r="361" spans="2:6" ht="12.75">
      <c r="B361" s="76" t="s">
        <v>814</v>
      </c>
      <c r="C361" s="116" t="s">
        <v>815</v>
      </c>
      <c r="D361" s="75">
        <v>37547</v>
      </c>
      <c r="E361" s="76" t="s">
        <v>1014</v>
      </c>
      <c r="F361" s="76" t="s">
        <v>984</v>
      </c>
    </row>
    <row r="362" spans="2:6" ht="12.75">
      <c r="B362" s="76" t="s">
        <v>345</v>
      </c>
      <c r="C362" s="116" t="s">
        <v>346</v>
      </c>
      <c r="D362" s="75">
        <v>37109</v>
      </c>
      <c r="E362" s="76" t="s">
        <v>344</v>
      </c>
      <c r="F362" s="76" t="s">
        <v>984</v>
      </c>
    </row>
    <row r="363" spans="2:6" ht="12.75">
      <c r="B363" s="76" t="s">
        <v>347</v>
      </c>
      <c r="C363" s="116" t="s">
        <v>348</v>
      </c>
      <c r="D363" s="75">
        <v>37251</v>
      </c>
      <c r="E363" s="76" t="s">
        <v>344</v>
      </c>
      <c r="F363" s="76" t="s">
        <v>984</v>
      </c>
    </row>
    <row r="364" spans="2:6" ht="12.75">
      <c r="B364" s="76" t="s">
        <v>349</v>
      </c>
      <c r="C364" s="116" t="s">
        <v>350</v>
      </c>
      <c r="D364" s="75">
        <v>37210</v>
      </c>
      <c r="E364" s="76" t="s">
        <v>351</v>
      </c>
      <c r="F364" s="76" t="s">
        <v>984</v>
      </c>
    </row>
    <row r="365" spans="2:6" ht="12.75">
      <c r="B365" s="76" t="s">
        <v>360</v>
      </c>
      <c r="C365" s="116" t="s">
        <v>361</v>
      </c>
      <c r="D365" s="75">
        <v>36958</v>
      </c>
      <c r="E365" s="76" t="s">
        <v>362</v>
      </c>
      <c r="F365" s="76" t="s">
        <v>984</v>
      </c>
    </row>
    <row r="366" spans="2:6" ht="12.75">
      <c r="B366" s="76" t="s">
        <v>363</v>
      </c>
      <c r="C366" s="116" t="s">
        <v>364</v>
      </c>
      <c r="D366" s="75">
        <v>37160</v>
      </c>
      <c r="E366" s="76" t="s">
        <v>362</v>
      </c>
      <c r="F366" s="76" t="s">
        <v>984</v>
      </c>
    </row>
    <row r="367" spans="2:6" ht="12.75">
      <c r="B367" s="76" t="s">
        <v>365</v>
      </c>
      <c r="C367" s="116" t="s">
        <v>366</v>
      </c>
      <c r="D367" s="75">
        <v>37022</v>
      </c>
      <c r="E367" s="76" t="s">
        <v>362</v>
      </c>
      <c r="F367" s="76" t="s">
        <v>984</v>
      </c>
    </row>
    <row r="368" spans="2:6" ht="12.75">
      <c r="B368" s="76" t="s">
        <v>367</v>
      </c>
      <c r="C368" s="116" t="s">
        <v>368</v>
      </c>
      <c r="D368" s="75">
        <v>37235</v>
      </c>
      <c r="E368" s="76" t="s">
        <v>362</v>
      </c>
      <c r="F368" s="76" t="s">
        <v>986</v>
      </c>
    </row>
    <row r="369" spans="2:6" ht="12.75">
      <c r="B369" s="76" t="s">
        <v>369</v>
      </c>
      <c r="C369" s="116" t="s">
        <v>370</v>
      </c>
      <c r="D369" s="75">
        <v>36950</v>
      </c>
      <c r="E369" s="76" t="s">
        <v>362</v>
      </c>
      <c r="F369" s="76" t="s">
        <v>984</v>
      </c>
    </row>
    <row r="370" spans="2:6" ht="12.75">
      <c r="B370" s="76" t="s">
        <v>371</v>
      </c>
      <c r="C370" s="116" t="s">
        <v>372</v>
      </c>
      <c r="D370" s="75">
        <v>36528</v>
      </c>
      <c r="E370" s="76" t="s">
        <v>362</v>
      </c>
      <c r="F370" s="76" t="s">
        <v>984</v>
      </c>
    </row>
    <row r="371" spans="2:6" ht="12.75">
      <c r="B371" s="76" t="s">
        <v>373</v>
      </c>
      <c r="C371" s="116" t="s">
        <v>374</v>
      </c>
      <c r="D371" s="75">
        <v>37171</v>
      </c>
      <c r="E371" s="76" t="s">
        <v>362</v>
      </c>
      <c r="F371" s="76" t="s">
        <v>984</v>
      </c>
    </row>
    <row r="372" spans="2:6" ht="12.75">
      <c r="B372" s="76" t="s">
        <v>384</v>
      </c>
      <c r="C372" s="116" t="s">
        <v>385</v>
      </c>
      <c r="D372" s="75">
        <v>36993</v>
      </c>
      <c r="E372" s="76" t="s">
        <v>379</v>
      </c>
      <c r="F372" s="76" t="s">
        <v>984</v>
      </c>
    </row>
    <row r="373" spans="2:6" ht="12.75">
      <c r="B373" s="76" t="s">
        <v>386</v>
      </c>
      <c r="C373" s="116" t="s">
        <v>387</v>
      </c>
      <c r="D373" s="75">
        <v>37177</v>
      </c>
      <c r="E373" s="76" t="s">
        <v>379</v>
      </c>
      <c r="F373" s="76" t="s">
        <v>984</v>
      </c>
    </row>
    <row r="374" spans="2:6" ht="12.75">
      <c r="B374" s="76" t="s">
        <v>398</v>
      </c>
      <c r="C374" s="116" t="s">
        <v>399</v>
      </c>
      <c r="D374" s="75">
        <v>37199</v>
      </c>
      <c r="E374" s="76" t="s">
        <v>389</v>
      </c>
      <c r="F374" s="76" t="s">
        <v>984</v>
      </c>
    </row>
    <row r="375" spans="2:6" ht="12.75">
      <c r="B375" s="76" t="s">
        <v>400</v>
      </c>
      <c r="C375" s="116" t="s">
        <v>401</v>
      </c>
      <c r="D375" s="75">
        <v>36911</v>
      </c>
      <c r="E375" s="76" t="s">
        <v>389</v>
      </c>
      <c r="F375" s="76" t="s">
        <v>984</v>
      </c>
    </row>
    <row r="376" spans="2:8" ht="12.75">
      <c r="B376" s="76" t="s">
        <v>404</v>
      </c>
      <c r="C376" s="116" t="s">
        <v>405</v>
      </c>
      <c r="D376" s="75">
        <v>36989</v>
      </c>
      <c r="E376" s="76" t="s">
        <v>389</v>
      </c>
      <c r="F376" s="76" t="s">
        <v>984</v>
      </c>
      <c r="G376" s="137" t="s">
        <v>1061</v>
      </c>
      <c r="H376" s="119" t="s">
        <v>1062</v>
      </c>
    </row>
    <row r="377" spans="2:6" ht="12.75">
      <c r="B377" s="76" t="s">
        <v>410</v>
      </c>
      <c r="C377" s="116" t="s">
        <v>411</v>
      </c>
      <c r="D377" s="75">
        <v>37175</v>
      </c>
      <c r="E377" s="76" t="s">
        <v>389</v>
      </c>
      <c r="F377" s="76" t="s">
        <v>984</v>
      </c>
    </row>
    <row r="378" spans="2:6" ht="12.75">
      <c r="B378" s="76" t="s">
        <v>412</v>
      </c>
      <c r="C378" s="116" t="s">
        <v>413</v>
      </c>
      <c r="D378" s="75">
        <v>37170</v>
      </c>
      <c r="E378" s="76" t="s">
        <v>389</v>
      </c>
      <c r="F378" s="76" t="s">
        <v>984</v>
      </c>
    </row>
    <row r="379" spans="2:6" ht="12.75">
      <c r="B379" s="76" t="s">
        <v>414</v>
      </c>
      <c r="C379" s="116" t="s">
        <v>415</v>
      </c>
      <c r="D379" s="75">
        <v>37255</v>
      </c>
      <c r="E379" s="76" t="s">
        <v>389</v>
      </c>
      <c r="F379" s="76" t="s">
        <v>984</v>
      </c>
    </row>
    <row r="380" spans="2:6" ht="12.75">
      <c r="B380" s="76" t="s">
        <v>416</v>
      </c>
      <c r="C380" s="116" t="s">
        <v>329</v>
      </c>
      <c r="D380" s="75">
        <v>37226</v>
      </c>
      <c r="E380" s="76" t="s">
        <v>389</v>
      </c>
      <c r="F380" s="76" t="s">
        <v>984</v>
      </c>
    </row>
    <row r="381" spans="2:6" ht="12.75">
      <c r="B381" s="76" t="s">
        <v>538</v>
      </c>
      <c r="C381" s="116" t="s">
        <v>539</v>
      </c>
      <c r="D381" s="75">
        <v>37193</v>
      </c>
      <c r="E381" s="76" t="s">
        <v>389</v>
      </c>
      <c r="F381" s="76" t="s">
        <v>984</v>
      </c>
    </row>
    <row r="382" spans="2:6" ht="12.75">
      <c r="B382" s="76" t="s">
        <v>417</v>
      </c>
      <c r="C382" s="116" t="s">
        <v>418</v>
      </c>
      <c r="D382" s="75">
        <v>37116</v>
      </c>
      <c r="E382" s="76" t="s">
        <v>389</v>
      </c>
      <c r="F382" s="76" t="s">
        <v>984</v>
      </c>
    </row>
    <row r="383" spans="2:6" ht="12.75">
      <c r="B383" s="76" t="s">
        <v>419</v>
      </c>
      <c r="C383" s="116" t="s">
        <v>420</v>
      </c>
      <c r="D383" s="75">
        <v>37083</v>
      </c>
      <c r="E383" s="76" t="s">
        <v>421</v>
      </c>
      <c r="F383" s="76" t="s">
        <v>984</v>
      </c>
    </row>
    <row r="384" spans="2:6" ht="12.75">
      <c r="B384" s="76" t="s">
        <v>422</v>
      </c>
      <c r="C384" s="116" t="s">
        <v>423</v>
      </c>
      <c r="D384" s="75">
        <v>36941</v>
      </c>
      <c r="E384" s="76" t="s">
        <v>1015</v>
      </c>
      <c r="F384" s="76" t="s">
        <v>984</v>
      </c>
    </row>
    <row r="385" spans="2:6" ht="12.75">
      <c r="B385" s="76" t="s">
        <v>424</v>
      </c>
      <c r="C385" s="116" t="s">
        <v>425</v>
      </c>
      <c r="D385" s="75">
        <v>37099</v>
      </c>
      <c r="E385" s="76" t="s">
        <v>1015</v>
      </c>
      <c r="F385" s="76" t="s">
        <v>984</v>
      </c>
    </row>
    <row r="386" spans="2:6" ht="12.75">
      <c r="B386" s="76" t="s">
        <v>540</v>
      </c>
      <c r="C386" s="116" t="s">
        <v>541</v>
      </c>
      <c r="D386" s="75">
        <v>37213</v>
      </c>
      <c r="E386" s="76" t="s">
        <v>1015</v>
      </c>
      <c r="F386" s="76" t="s">
        <v>984</v>
      </c>
    </row>
    <row r="387" spans="2:6" ht="12.75">
      <c r="B387" s="76" t="s">
        <v>426</v>
      </c>
      <c r="C387" s="116" t="s">
        <v>427</v>
      </c>
      <c r="D387" s="75">
        <v>36941</v>
      </c>
      <c r="E387" s="76" t="s">
        <v>1015</v>
      </c>
      <c r="F387" s="76" t="s">
        <v>984</v>
      </c>
    </row>
    <row r="388" spans="2:6" ht="12.75">
      <c r="B388" s="76" t="s">
        <v>432</v>
      </c>
      <c r="C388" s="116" t="s">
        <v>433</v>
      </c>
      <c r="D388" s="75">
        <v>36948</v>
      </c>
      <c r="E388" s="76" t="s">
        <v>1016</v>
      </c>
      <c r="F388" s="76" t="s">
        <v>984</v>
      </c>
    </row>
    <row r="389" spans="2:6" ht="12.75">
      <c r="B389" s="76" t="s">
        <v>440</v>
      </c>
      <c r="C389" s="116" t="s">
        <v>441</v>
      </c>
      <c r="D389" s="75">
        <v>36897</v>
      </c>
      <c r="E389" s="76" t="s">
        <v>1016</v>
      </c>
      <c r="F389" s="76" t="s">
        <v>984</v>
      </c>
    </row>
    <row r="390" spans="2:6" ht="12.75">
      <c r="B390" s="76" t="s">
        <v>442</v>
      </c>
      <c r="C390" s="116" t="s">
        <v>443</v>
      </c>
      <c r="D390" s="75">
        <v>37154</v>
      </c>
      <c r="E390" s="76" t="s">
        <v>1016</v>
      </c>
      <c r="F390" s="76" t="s">
        <v>984</v>
      </c>
    </row>
    <row r="391" spans="2:6" ht="12.75">
      <c r="B391" s="76" t="s">
        <v>546</v>
      </c>
      <c r="C391" s="116" t="s">
        <v>547</v>
      </c>
      <c r="D391" s="75">
        <v>36447</v>
      </c>
      <c r="E391" s="76" t="s">
        <v>1017</v>
      </c>
      <c r="F391" s="76" t="s">
        <v>984</v>
      </c>
    </row>
    <row r="392" spans="2:6" ht="12.75">
      <c r="B392" s="76" t="s">
        <v>449</v>
      </c>
      <c r="C392" s="116" t="s">
        <v>450</v>
      </c>
      <c r="D392" s="75">
        <v>36916</v>
      </c>
      <c r="E392" s="76" t="s">
        <v>446</v>
      </c>
      <c r="F392" s="76" t="s">
        <v>984</v>
      </c>
    </row>
    <row r="393" spans="2:6" ht="12.75">
      <c r="B393" s="76" t="s">
        <v>455</v>
      </c>
      <c r="C393" s="116" t="s">
        <v>456</v>
      </c>
      <c r="D393" s="75">
        <v>36996</v>
      </c>
      <c r="E393" s="76" t="s">
        <v>446</v>
      </c>
      <c r="F393" s="76" t="s">
        <v>984</v>
      </c>
    </row>
    <row r="394" spans="2:6" ht="12.75">
      <c r="B394" s="76" t="s">
        <v>457</v>
      </c>
      <c r="C394" s="116" t="s">
        <v>1018</v>
      </c>
      <c r="D394" s="75">
        <v>37056</v>
      </c>
      <c r="E394" s="76" t="s">
        <v>1019</v>
      </c>
      <c r="F394" s="76" t="s">
        <v>984</v>
      </c>
    </row>
    <row r="395" spans="2:6" ht="12.75">
      <c r="B395" s="76" t="s">
        <v>458</v>
      </c>
      <c r="C395" s="116" t="s">
        <v>459</v>
      </c>
      <c r="D395" s="75">
        <v>37221</v>
      </c>
      <c r="E395" s="76" t="s">
        <v>1019</v>
      </c>
      <c r="F395" s="76" t="s">
        <v>984</v>
      </c>
    </row>
    <row r="396" spans="2:6" ht="12.75">
      <c r="B396" s="76" t="s">
        <v>466</v>
      </c>
      <c r="C396" s="116" t="s">
        <v>467</v>
      </c>
      <c r="D396" s="75">
        <v>36659</v>
      </c>
      <c r="E396" s="76" t="s">
        <v>1020</v>
      </c>
      <c r="F396" s="76" t="s">
        <v>984</v>
      </c>
    </row>
    <row r="397" spans="2:6" ht="12.75">
      <c r="B397" s="76" t="s">
        <v>548</v>
      </c>
      <c r="C397" s="116" t="s">
        <v>549</v>
      </c>
      <c r="D397" s="75">
        <v>37110</v>
      </c>
      <c r="E397" s="76" t="s">
        <v>1020</v>
      </c>
      <c r="F397" s="76" t="s">
        <v>984</v>
      </c>
    </row>
    <row r="398" spans="2:6" ht="12.75">
      <c r="B398" s="76" t="s">
        <v>476</v>
      </c>
      <c r="C398" s="116" t="s">
        <v>477</v>
      </c>
      <c r="D398" s="75">
        <v>36988</v>
      </c>
      <c r="E398" s="76" t="s">
        <v>1021</v>
      </c>
      <c r="F398" s="76" t="s">
        <v>984</v>
      </c>
    </row>
    <row r="399" spans="2:6" ht="12.75">
      <c r="B399" s="76" t="s">
        <v>478</v>
      </c>
      <c r="C399" s="116" t="s">
        <v>479</v>
      </c>
      <c r="D399" s="75">
        <v>36948</v>
      </c>
      <c r="E399" s="76" t="s">
        <v>1022</v>
      </c>
      <c r="F399" s="76" t="s">
        <v>984</v>
      </c>
    </row>
    <row r="400" spans="2:6" ht="12.75">
      <c r="B400" s="76" t="s">
        <v>550</v>
      </c>
      <c r="C400" s="116" t="s">
        <v>551</v>
      </c>
      <c r="D400" s="75">
        <v>37230</v>
      </c>
      <c r="E400" s="76" t="s">
        <v>1022</v>
      </c>
      <c r="F400" s="76" t="s">
        <v>984</v>
      </c>
    </row>
    <row r="401" spans="2:6" ht="12.75">
      <c r="B401" s="76" t="s">
        <v>819</v>
      </c>
      <c r="C401" s="116" t="s">
        <v>820</v>
      </c>
      <c r="D401" s="75">
        <v>36732</v>
      </c>
      <c r="E401" s="76" t="s">
        <v>1023</v>
      </c>
      <c r="F401" s="76" t="s">
        <v>984</v>
      </c>
    </row>
    <row r="402" spans="2:6" ht="12.75">
      <c r="B402" s="76" t="s">
        <v>488</v>
      </c>
      <c r="C402" s="116" t="s">
        <v>15</v>
      </c>
      <c r="D402" s="75">
        <v>37204</v>
      </c>
      <c r="E402" s="76" t="s">
        <v>1023</v>
      </c>
      <c r="F402" s="76" t="s">
        <v>984</v>
      </c>
    </row>
    <row r="403" spans="2:6" ht="12.75">
      <c r="B403" s="76" t="s">
        <v>489</v>
      </c>
      <c r="C403" s="116" t="s">
        <v>490</v>
      </c>
      <c r="D403" s="75">
        <v>36985</v>
      </c>
      <c r="E403" s="76" t="s">
        <v>1023</v>
      </c>
      <c r="F403" s="76" t="s">
        <v>984</v>
      </c>
    </row>
    <row r="404" spans="2:6" ht="12.75">
      <c r="B404" s="76" t="s">
        <v>491</v>
      </c>
      <c r="C404" s="116" t="s">
        <v>492</v>
      </c>
      <c r="D404" s="75">
        <v>37190</v>
      </c>
      <c r="E404" s="76" t="s">
        <v>1023</v>
      </c>
      <c r="F404" s="76" t="s">
        <v>984</v>
      </c>
    </row>
    <row r="405" spans="2:6" ht="12.75">
      <c r="B405" s="76" t="s">
        <v>493</v>
      </c>
      <c r="C405" s="116" t="s">
        <v>494</v>
      </c>
      <c r="D405" s="75">
        <v>36912</v>
      </c>
      <c r="E405" s="76" t="s">
        <v>1023</v>
      </c>
      <c r="F405" s="76" t="s">
        <v>984</v>
      </c>
    </row>
    <row r="406" spans="2:6" ht="12.75">
      <c r="B406" s="76" t="s">
        <v>495</v>
      </c>
      <c r="C406" s="116" t="s">
        <v>496</v>
      </c>
      <c r="D406" s="75">
        <v>37207</v>
      </c>
      <c r="E406" s="76" t="s">
        <v>1023</v>
      </c>
      <c r="F406" s="76" t="s">
        <v>984</v>
      </c>
    </row>
    <row r="407" spans="2:6" ht="12.75">
      <c r="B407" s="76" t="s">
        <v>497</v>
      </c>
      <c r="C407" s="116" t="s">
        <v>498</v>
      </c>
      <c r="D407" s="75">
        <v>37163</v>
      </c>
      <c r="E407" s="76" t="s">
        <v>1023</v>
      </c>
      <c r="F407" s="76" t="s">
        <v>984</v>
      </c>
    </row>
    <row r="408" spans="2:6" ht="12.75">
      <c r="B408" s="76" t="s">
        <v>499</v>
      </c>
      <c r="C408" s="116" t="s">
        <v>500</v>
      </c>
      <c r="D408" s="75">
        <v>37024</v>
      </c>
      <c r="E408" s="76" t="s">
        <v>1024</v>
      </c>
      <c r="F408" s="76" t="s">
        <v>984</v>
      </c>
    </row>
    <row r="409" spans="2:6" ht="12.75">
      <c r="B409" s="76" t="s">
        <v>503</v>
      </c>
      <c r="C409" s="116" t="s">
        <v>504</v>
      </c>
      <c r="D409" s="75">
        <v>37084</v>
      </c>
      <c r="E409" s="76" t="s">
        <v>1024</v>
      </c>
      <c r="F409" s="76" t="s">
        <v>984</v>
      </c>
    </row>
    <row r="410" spans="2:6" ht="12.75">
      <c r="B410" s="76" t="s">
        <v>505</v>
      </c>
      <c r="C410" s="116" t="s">
        <v>506</v>
      </c>
      <c r="D410" s="75">
        <v>36730</v>
      </c>
      <c r="E410" s="76" t="s">
        <v>1025</v>
      </c>
      <c r="F410" s="76" t="s">
        <v>984</v>
      </c>
    </row>
    <row r="411" spans="2:8" ht="12.75">
      <c r="B411" s="76" t="s">
        <v>507</v>
      </c>
      <c r="C411" s="116" t="s">
        <v>508</v>
      </c>
      <c r="D411" s="75">
        <v>37048</v>
      </c>
      <c r="E411" s="76" t="s">
        <v>1025</v>
      </c>
      <c r="F411" s="76" t="s">
        <v>984</v>
      </c>
      <c r="G411" s="137" t="s">
        <v>1061</v>
      </c>
      <c r="H411" s="119" t="s">
        <v>1062</v>
      </c>
    </row>
    <row r="412" spans="2:6" ht="12.75">
      <c r="B412" s="76" t="s">
        <v>382</v>
      </c>
      <c r="C412" s="116" t="s">
        <v>383</v>
      </c>
      <c r="D412" s="75">
        <v>36951</v>
      </c>
      <c r="E412" s="76" t="s">
        <v>1026</v>
      </c>
      <c r="F412" s="76" t="s">
        <v>984</v>
      </c>
    </row>
    <row r="413" spans="2:6" ht="12.75">
      <c r="B413" s="76" t="s">
        <v>513</v>
      </c>
      <c r="C413" s="116" t="s">
        <v>174</v>
      </c>
      <c r="D413" s="75">
        <v>37049</v>
      </c>
      <c r="E413" s="76" t="s">
        <v>1026</v>
      </c>
      <c r="F413" s="76" t="s">
        <v>984</v>
      </c>
    </row>
    <row r="414" spans="2:6" ht="12.75">
      <c r="B414" s="76" t="s">
        <v>514</v>
      </c>
      <c r="C414" s="116" t="s">
        <v>515</v>
      </c>
      <c r="D414" s="75">
        <v>37155</v>
      </c>
      <c r="E414" s="76" t="s">
        <v>1026</v>
      </c>
      <c r="F414" s="76" t="s">
        <v>984</v>
      </c>
    </row>
    <row r="415" spans="2:6" ht="12.75">
      <c r="B415" s="76" t="s">
        <v>577</v>
      </c>
      <c r="C415" s="116" t="s">
        <v>578</v>
      </c>
      <c r="D415" s="75">
        <v>37047</v>
      </c>
      <c r="E415" s="76" t="s">
        <v>1027</v>
      </c>
      <c r="F415" s="76" t="s">
        <v>984</v>
      </c>
    </row>
    <row r="416" spans="2:6" ht="12.75">
      <c r="B416" s="76" t="s">
        <v>156</v>
      </c>
      <c r="C416" s="116" t="s">
        <v>157</v>
      </c>
      <c r="D416" s="75">
        <v>36862</v>
      </c>
      <c r="E416" s="76" t="s">
        <v>1028</v>
      </c>
      <c r="F416" s="76" t="s">
        <v>984</v>
      </c>
    </row>
    <row r="417" spans="2:6" ht="12.75">
      <c r="B417" s="76" t="s">
        <v>73</v>
      </c>
      <c r="C417" s="116" t="s">
        <v>18</v>
      </c>
      <c r="D417" s="75">
        <v>36655</v>
      </c>
      <c r="E417" s="76" t="s">
        <v>1029</v>
      </c>
      <c r="F417" s="76" t="s">
        <v>984</v>
      </c>
    </row>
    <row r="418" spans="2:6" ht="12.75">
      <c r="B418" s="76" t="s">
        <v>165</v>
      </c>
      <c r="C418" s="116" t="s">
        <v>15</v>
      </c>
      <c r="D418" s="75">
        <v>36408</v>
      </c>
      <c r="E418" s="76" t="s">
        <v>1029</v>
      </c>
      <c r="F418" s="76" t="s">
        <v>984</v>
      </c>
    </row>
    <row r="419" spans="2:6" ht="12.75">
      <c r="B419" s="76" t="s">
        <v>47</v>
      </c>
      <c r="C419" s="116" t="s">
        <v>48</v>
      </c>
      <c r="D419" s="75">
        <v>36673</v>
      </c>
      <c r="E419" s="76" t="s">
        <v>1030</v>
      </c>
      <c r="F419" s="76" t="s">
        <v>984</v>
      </c>
    </row>
    <row r="420" spans="2:6" ht="12.75">
      <c r="B420" s="76" t="s">
        <v>154</v>
      </c>
      <c r="C420" s="116" t="s">
        <v>155</v>
      </c>
      <c r="D420" s="75">
        <v>36652</v>
      </c>
      <c r="E420" s="76" t="s">
        <v>1031</v>
      </c>
      <c r="F420" s="76" t="s">
        <v>984</v>
      </c>
    </row>
    <row r="421" spans="2:6" ht="12.75">
      <c r="B421" s="76" t="s">
        <v>160</v>
      </c>
      <c r="C421" s="116" t="s">
        <v>14</v>
      </c>
      <c r="D421" s="75">
        <v>36603</v>
      </c>
      <c r="E421" s="76" t="s">
        <v>1031</v>
      </c>
      <c r="F421" s="76" t="s">
        <v>987</v>
      </c>
    </row>
    <row r="422" spans="2:6" ht="12.75">
      <c r="B422" s="76" t="s">
        <v>569</v>
      </c>
      <c r="C422" s="116" t="s">
        <v>23</v>
      </c>
      <c r="D422" s="75">
        <v>36718</v>
      </c>
      <c r="E422" s="76" t="s">
        <v>1032</v>
      </c>
      <c r="F422" s="76" t="s">
        <v>984</v>
      </c>
    </row>
    <row r="423" spans="2:6" ht="12.75">
      <c r="B423" s="76" t="s">
        <v>26</v>
      </c>
      <c r="C423" s="116" t="s">
        <v>27</v>
      </c>
      <c r="D423" s="75">
        <v>36240</v>
      </c>
      <c r="E423" s="76" t="s">
        <v>1032</v>
      </c>
      <c r="F423" s="76" t="s">
        <v>984</v>
      </c>
    </row>
    <row r="424" spans="2:6" ht="12.75">
      <c r="B424" s="76" t="s">
        <v>28</v>
      </c>
      <c r="C424" s="116" t="s">
        <v>16</v>
      </c>
      <c r="D424" s="75">
        <v>36544</v>
      </c>
      <c r="E424" s="76" t="s">
        <v>1032</v>
      </c>
      <c r="F424" s="76" t="s">
        <v>984</v>
      </c>
    </row>
    <row r="425" spans="2:6" ht="12.75">
      <c r="B425" s="76" t="s">
        <v>161</v>
      </c>
      <c r="C425" s="116" t="s">
        <v>162</v>
      </c>
      <c r="D425" s="75">
        <v>36557</v>
      </c>
      <c r="E425" s="76" t="s">
        <v>1033</v>
      </c>
      <c r="F425" s="76" t="s">
        <v>984</v>
      </c>
    </row>
    <row r="426" spans="2:6" ht="12.75">
      <c r="B426" s="76" t="s">
        <v>39</v>
      </c>
      <c r="C426" s="116" t="s">
        <v>40</v>
      </c>
      <c r="D426" s="75">
        <v>36866</v>
      </c>
      <c r="E426" s="76" t="s">
        <v>1033</v>
      </c>
      <c r="F426" s="76" t="s">
        <v>984</v>
      </c>
    </row>
    <row r="427" spans="2:6" ht="12.75">
      <c r="B427" s="76" t="s">
        <v>41</v>
      </c>
      <c r="C427" s="116" t="s">
        <v>42</v>
      </c>
      <c r="D427" s="75">
        <v>36661</v>
      </c>
      <c r="E427" s="76" t="s">
        <v>1033</v>
      </c>
      <c r="F427" s="76" t="s">
        <v>984</v>
      </c>
    </row>
    <row r="428" spans="2:6" ht="12.75">
      <c r="B428" s="76" t="s">
        <v>516</v>
      </c>
      <c r="C428" s="116" t="s">
        <v>517</v>
      </c>
      <c r="D428" s="75">
        <v>36829</v>
      </c>
      <c r="E428" s="76" t="s">
        <v>1034</v>
      </c>
      <c r="F428" s="76" t="s">
        <v>984</v>
      </c>
    </row>
    <row r="429" spans="2:6" ht="12.75">
      <c r="B429" s="76" t="s">
        <v>51</v>
      </c>
      <c r="C429" s="116" t="s">
        <v>52</v>
      </c>
      <c r="D429" s="75">
        <v>36716</v>
      </c>
      <c r="E429" s="76" t="s">
        <v>1035</v>
      </c>
      <c r="F429" s="76" t="s">
        <v>984</v>
      </c>
    </row>
    <row r="430" spans="2:6" ht="12.75">
      <c r="B430" s="76" t="s">
        <v>43</v>
      </c>
      <c r="C430" s="116" t="s">
        <v>44</v>
      </c>
      <c r="D430" s="75">
        <v>36555</v>
      </c>
      <c r="E430" s="76" t="s">
        <v>1035</v>
      </c>
      <c r="F430" s="76" t="s">
        <v>984</v>
      </c>
    </row>
    <row r="431" spans="2:6" ht="12.75">
      <c r="B431" s="76" t="s">
        <v>45</v>
      </c>
      <c r="C431" s="116" t="s">
        <v>46</v>
      </c>
      <c r="D431" s="75">
        <v>36592</v>
      </c>
      <c r="E431" s="76" t="s">
        <v>1035</v>
      </c>
      <c r="F431" s="76" t="s">
        <v>984</v>
      </c>
    </row>
    <row r="432" spans="2:6" ht="12.75">
      <c r="B432" s="76" t="s">
        <v>57</v>
      </c>
      <c r="C432" s="116" t="s">
        <v>58</v>
      </c>
      <c r="D432" s="75">
        <v>36803</v>
      </c>
      <c r="E432" s="76" t="s">
        <v>1035</v>
      </c>
      <c r="F432" s="76" t="s">
        <v>984</v>
      </c>
    </row>
    <row r="433" spans="2:6" ht="12.75">
      <c r="B433" s="76" t="s">
        <v>59</v>
      </c>
      <c r="C433" s="116" t="s">
        <v>60</v>
      </c>
      <c r="D433" s="75">
        <v>36597</v>
      </c>
      <c r="E433" s="76" t="s">
        <v>1035</v>
      </c>
      <c r="F433" s="76" t="s">
        <v>984</v>
      </c>
    </row>
    <row r="434" spans="2:6" ht="12.75">
      <c r="B434" s="76" t="s">
        <v>49</v>
      </c>
      <c r="C434" s="116" t="s">
        <v>50</v>
      </c>
      <c r="D434" s="75">
        <v>36827</v>
      </c>
      <c r="E434" s="76" t="s">
        <v>1035</v>
      </c>
      <c r="F434" s="76" t="s">
        <v>1036</v>
      </c>
    </row>
    <row r="435" spans="2:6" ht="12.75">
      <c r="B435" s="76" t="s">
        <v>163</v>
      </c>
      <c r="C435" s="116" t="s">
        <v>164</v>
      </c>
      <c r="D435" s="75">
        <v>36809</v>
      </c>
      <c r="E435" s="76" t="s">
        <v>1035</v>
      </c>
      <c r="F435" s="76" t="s">
        <v>984</v>
      </c>
    </row>
    <row r="436" spans="2:6" ht="12.75">
      <c r="B436" s="76" t="s">
        <v>69</v>
      </c>
      <c r="C436" s="116" t="s">
        <v>70</v>
      </c>
      <c r="D436" s="75">
        <v>36810</v>
      </c>
      <c r="E436" s="76" t="s">
        <v>1037</v>
      </c>
      <c r="F436" s="76" t="s">
        <v>984</v>
      </c>
    </row>
    <row r="437" spans="2:6" ht="12.75">
      <c r="B437" s="76" t="s">
        <v>71</v>
      </c>
      <c r="C437" s="116" t="s">
        <v>72</v>
      </c>
      <c r="D437" s="75">
        <v>36682</v>
      </c>
      <c r="E437" s="76" t="s">
        <v>1037</v>
      </c>
      <c r="F437" s="76" t="s">
        <v>984</v>
      </c>
    </row>
    <row r="438" spans="2:6" ht="12.75">
      <c r="B438" s="76" t="s">
        <v>74</v>
      </c>
      <c r="C438" s="116" t="s">
        <v>75</v>
      </c>
      <c r="D438" s="75">
        <v>36877</v>
      </c>
      <c r="E438" s="76" t="s">
        <v>1037</v>
      </c>
      <c r="F438" s="76" t="s">
        <v>984</v>
      </c>
    </row>
    <row r="439" spans="2:6" ht="12.75">
      <c r="B439" s="76" t="s">
        <v>76</v>
      </c>
      <c r="C439" s="116" t="s">
        <v>75</v>
      </c>
      <c r="D439" s="75">
        <v>36761</v>
      </c>
      <c r="E439" s="76" t="s">
        <v>1037</v>
      </c>
      <c r="F439" s="76" t="s">
        <v>984</v>
      </c>
    </row>
    <row r="440" spans="2:6" ht="12.75">
      <c r="B440" s="76" t="s">
        <v>77</v>
      </c>
      <c r="C440" s="116" t="s">
        <v>78</v>
      </c>
      <c r="D440" s="75">
        <v>36838</v>
      </c>
      <c r="E440" s="76" t="s">
        <v>1037</v>
      </c>
      <c r="F440" s="76" t="s">
        <v>984</v>
      </c>
    </row>
    <row r="441" spans="2:6" ht="12.75">
      <c r="B441" s="76" t="s">
        <v>65</v>
      </c>
      <c r="C441" s="116" t="s">
        <v>66</v>
      </c>
      <c r="D441" s="75">
        <v>36552</v>
      </c>
      <c r="E441" s="76" t="s">
        <v>1037</v>
      </c>
      <c r="F441" s="76" t="s">
        <v>984</v>
      </c>
    </row>
    <row r="442" spans="2:6" ht="12.75">
      <c r="B442" s="76" t="s">
        <v>81</v>
      </c>
      <c r="C442" s="116" t="s">
        <v>82</v>
      </c>
      <c r="D442" s="75">
        <v>35570</v>
      </c>
      <c r="E442" s="76" t="s">
        <v>1037</v>
      </c>
      <c r="F442" s="76" t="s">
        <v>984</v>
      </c>
    </row>
    <row r="443" spans="2:6" ht="12.75">
      <c r="B443" s="76" t="s">
        <v>518</v>
      </c>
      <c r="C443" s="116" t="s">
        <v>519</v>
      </c>
      <c r="D443" s="75">
        <v>36478</v>
      </c>
      <c r="E443" s="76" t="s">
        <v>1038</v>
      </c>
      <c r="F443" s="76" t="s">
        <v>984</v>
      </c>
    </row>
    <row r="444" spans="2:6" ht="12.75">
      <c r="B444" s="76" t="s">
        <v>167</v>
      </c>
      <c r="C444" s="116" t="s">
        <v>168</v>
      </c>
      <c r="D444" s="75">
        <v>36797</v>
      </c>
      <c r="E444" s="76" t="s">
        <v>1038</v>
      </c>
      <c r="F444" s="76" t="s">
        <v>984</v>
      </c>
    </row>
    <row r="445" spans="2:6" ht="12.75">
      <c r="B445" s="76" t="s">
        <v>94</v>
      </c>
      <c r="C445" s="116" t="s">
        <v>95</v>
      </c>
      <c r="D445" s="75">
        <v>36849</v>
      </c>
      <c r="E445" s="76" t="s">
        <v>1039</v>
      </c>
      <c r="F445" s="76" t="s">
        <v>984</v>
      </c>
    </row>
    <row r="446" spans="2:6" ht="12.75">
      <c r="B446" s="76" t="s">
        <v>96</v>
      </c>
      <c r="C446" s="116" t="s">
        <v>97</v>
      </c>
      <c r="D446" s="75">
        <v>36605</v>
      </c>
      <c r="E446" s="76" t="s">
        <v>1039</v>
      </c>
      <c r="F446" s="76" t="s">
        <v>984</v>
      </c>
    </row>
    <row r="447" spans="2:6" ht="12.75">
      <c r="B447" s="76" t="s">
        <v>100</v>
      </c>
      <c r="C447" s="116" t="s">
        <v>101</v>
      </c>
      <c r="D447" s="75">
        <v>36540</v>
      </c>
      <c r="E447" s="76" t="s">
        <v>1039</v>
      </c>
      <c r="F447" s="76" t="s">
        <v>984</v>
      </c>
    </row>
    <row r="448" spans="2:6" ht="12.75">
      <c r="B448" s="76" t="s">
        <v>521</v>
      </c>
      <c r="C448" s="116" t="s">
        <v>522</v>
      </c>
      <c r="D448" s="75">
        <v>36774</v>
      </c>
      <c r="E448" s="76" t="s">
        <v>1040</v>
      </c>
      <c r="F448" s="76" t="s">
        <v>984</v>
      </c>
    </row>
    <row r="449" spans="2:6" ht="12.75">
      <c r="B449" s="76" t="s">
        <v>108</v>
      </c>
      <c r="C449" s="116" t="s">
        <v>109</v>
      </c>
      <c r="D449" s="75">
        <v>36752</v>
      </c>
      <c r="E449" s="76" t="s">
        <v>1041</v>
      </c>
      <c r="F449" s="76" t="s">
        <v>984</v>
      </c>
    </row>
    <row r="450" spans="2:6" ht="12.75">
      <c r="B450" s="76" t="s">
        <v>110</v>
      </c>
      <c r="C450" s="116" t="s">
        <v>111</v>
      </c>
      <c r="D450" s="75">
        <v>36578</v>
      </c>
      <c r="E450" s="76" t="s">
        <v>1041</v>
      </c>
      <c r="F450" s="76" t="s">
        <v>984</v>
      </c>
    </row>
    <row r="451" spans="2:6" ht="12.75">
      <c r="B451" s="76" t="s">
        <v>114</v>
      </c>
      <c r="C451" s="116" t="s">
        <v>115</v>
      </c>
      <c r="D451" s="75">
        <v>36743</v>
      </c>
      <c r="E451" s="76" t="s">
        <v>1042</v>
      </c>
      <c r="F451" s="76" t="s">
        <v>984</v>
      </c>
    </row>
    <row r="452" spans="2:6" ht="12.75">
      <c r="B452" s="76" t="s">
        <v>118</v>
      </c>
      <c r="C452" s="116" t="s">
        <v>119</v>
      </c>
      <c r="D452" s="75">
        <v>36719</v>
      </c>
      <c r="E452" s="76" t="s">
        <v>1042</v>
      </c>
      <c r="F452" s="76" t="s">
        <v>984</v>
      </c>
    </row>
    <row r="453" spans="2:6" ht="12.75">
      <c r="B453" s="76" t="s">
        <v>120</v>
      </c>
      <c r="C453" s="116" t="s">
        <v>121</v>
      </c>
      <c r="D453" s="75">
        <v>36798</v>
      </c>
      <c r="E453" s="76" t="s">
        <v>1042</v>
      </c>
      <c r="F453" s="76" t="s">
        <v>984</v>
      </c>
    </row>
    <row r="454" spans="2:6" ht="12.75">
      <c r="B454" s="76" t="s">
        <v>770</v>
      </c>
      <c r="C454" s="116" t="s">
        <v>771</v>
      </c>
      <c r="D454" s="75">
        <v>36600</v>
      </c>
      <c r="E454" s="76" t="s">
        <v>1043</v>
      </c>
      <c r="F454" s="76" t="s">
        <v>984</v>
      </c>
    </row>
    <row r="455" spans="2:6" ht="12.75">
      <c r="B455" s="76" t="s">
        <v>127</v>
      </c>
      <c r="C455" s="116" t="s">
        <v>128</v>
      </c>
      <c r="D455" s="75">
        <v>36593</v>
      </c>
      <c r="E455" s="76" t="s">
        <v>1044</v>
      </c>
      <c r="F455" s="76" t="s">
        <v>984</v>
      </c>
    </row>
    <row r="456" spans="2:6" ht="12.75">
      <c r="B456" s="76" t="s">
        <v>131</v>
      </c>
      <c r="C456" s="116" t="s">
        <v>132</v>
      </c>
      <c r="D456" s="75">
        <v>36407</v>
      </c>
      <c r="E456" s="76" t="s">
        <v>1044</v>
      </c>
      <c r="F456" s="76" t="s">
        <v>984</v>
      </c>
    </row>
    <row r="457" spans="2:6" ht="12.75">
      <c r="B457" s="76" t="s">
        <v>133</v>
      </c>
      <c r="C457" s="116" t="s">
        <v>134</v>
      </c>
      <c r="D457" s="75">
        <v>36640</v>
      </c>
      <c r="E457" s="76" t="s">
        <v>1044</v>
      </c>
      <c r="F457" s="76" t="s">
        <v>984</v>
      </c>
    </row>
    <row r="458" spans="2:6" ht="12.75">
      <c r="B458" s="76" t="s">
        <v>137</v>
      </c>
      <c r="C458" s="116" t="s">
        <v>138</v>
      </c>
      <c r="D458" s="75">
        <v>36700</v>
      </c>
      <c r="E458" s="76" t="s">
        <v>1044</v>
      </c>
      <c r="F458" s="76" t="s">
        <v>984</v>
      </c>
    </row>
    <row r="459" spans="2:6" ht="12.75">
      <c r="B459" s="76" t="s">
        <v>139</v>
      </c>
      <c r="C459" s="116" t="s">
        <v>140</v>
      </c>
      <c r="D459" s="75">
        <v>36806</v>
      </c>
      <c r="E459" s="76" t="s">
        <v>1045</v>
      </c>
      <c r="F459" s="76" t="s">
        <v>984</v>
      </c>
    </row>
    <row r="460" spans="2:6" ht="12.75">
      <c r="B460" s="76" t="s">
        <v>141</v>
      </c>
      <c r="C460" s="116" t="s">
        <v>142</v>
      </c>
      <c r="D460" s="75">
        <v>36576</v>
      </c>
      <c r="E460" s="76" t="s">
        <v>1045</v>
      </c>
      <c r="F460" s="76" t="s">
        <v>984</v>
      </c>
    </row>
    <row r="461" spans="2:6" ht="12.75">
      <c r="B461" s="76" t="s">
        <v>171</v>
      </c>
      <c r="C461" s="116" t="s">
        <v>172</v>
      </c>
      <c r="D461" s="75">
        <v>34624</v>
      </c>
      <c r="E461" s="76" t="s">
        <v>1045</v>
      </c>
      <c r="F461" s="76" t="s">
        <v>987</v>
      </c>
    </row>
    <row r="462" spans="2:6" ht="12.75">
      <c r="B462" s="76" t="s">
        <v>336</v>
      </c>
      <c r="C462" s="116" t="s">
        <v>337</v>
      </c>
      <c r="D462" s="75">
        <v>36658</v>
      </c>
      <c r="E462" s="76" t="s">
        <v>1046</v>
      </c>
      <c r="F462" s="76" t="s">
        <v>984</v>
      </c>
    </row>
    <row r="463" spans="2:6" ht="12.75">
      <c r="B463" s="76" t="s">
        <v>579</v>
      </c>
      <c r="C463" s="116" t="s">
        <v>580</v>
      </c>
      <c r="D463" s="75">
        <v>36807</v>
      </c>
      <c r="E463" s="76" t="s">
        <v>1047</v>
      </c>
      <c r="F463" s="76" t="s">
        <v>984</v>
      </c>
    </row>
    <row r="464" spans="2:6" ht="12.75">
      <c r="B464" s="76" t="s">
        <v>143</v>
      </c>
      <c r="C464" s="116" t="s">
        <v>144</v>
      </c>
      <c r="D464" s="75">
        <v>36831</v>
      </c>
      <c r="E464" s="76" t="s">
        <v>1047</v>
      </c>
      <c r="F464" s="76" t="s">
        <v>984</v>
      </c>
    </row>
    <row r="465" spans="2:6" ht="12.75">
      <c r="B465" s="76" t="s">
        <v>145</v>
      </c>
      <c r="C465" s="116" t="s">
        <v>146</v>
      </c>
      <c r="D465" s="75">
        <v>35918</v>
      </c>
      <c r="E465" s="76" t="s">
        <v>1047</v>
      </c>
      <c r="F465" s="76" t="s">
        <v>984</v>
      </c>
    </row>
    <row r="466" spans="2:6" ht="12.75">
      <c r="B466" s="76" t="s">
        <v>149</v>
      </c>
      <c r="C466" s="116" t="s">
        <v>150</v>
      </c>
      <c r="D466" s="75">
        <v>36574</v>
      </c>
      <c r="E466" s="76" t="s">
        <v>1047</v>
      </c>
      <c r="F466" s="76" t="s">
        <v>984</v>
      </c>
    </row>
    <row r="467" spans="2:6" ht="12.75">
      <c r="B467" s="76" t="s">
        <v>340</v>
      </c>
      <c r="C467" s="116" t="s">
        <v>341</v>
      </c>
      <c r="D467" s="75">
        <v>36888</v>
      </c>
      <c r="E467" s="76" t="s">
        <v>1048</v>
      </c>
      <c r="F467" s="76" t="s">
        <v>984</v>
      </c>
    </row>
    <row r="468" spans="2:6" ht="12.75">
      <c r="B468" s="76" t="s">
        <v>104</v>
      </c>
      <c r="C468" s="116" t="s">
        <v>105</v>
      </c>
      <c r="D468" s="75">
        <v>36779</v>
      </c>
      <c r="E468" s="76" t="s">
        <v>1049</v>
      </c>
      <c r="F468" s="76" t="s">
        <v>987</v>
      </c>
    </row>
    <row r="469" spans="2:6" ht="12.75">
      <c r="B469" s="76" t="s">
        <v>194</v>
      </c>
      <c r="C469" s="116" t="s">
        <v>195</v>
      </c>
      <c r="D469" s="75">
        <v>36317</v>
      </c>
      <c r="E469" s="76" t="s">
        <v>821</v>
      </c>
      <c r="F469" s="76" t="s">
        <v>984</v>
      </c>
    </row>
    <row r="470" spans="2:6" ht="12.75">
      <c r="B470" s="76" t="s">
        <v>211</v>
      </c>
      <c r="C470" s="116" t="s">
        <v>212</v>
      </c>
      <c r="D470" s="75">
        <v>36205</v>
      </c>
      <c r="E470" s="76" t="s">
        <v>821</v>
      </c>
      <c r="F470" s="76" t="s">
        <v>984</v>
      </c>
    </row>
    <row r="471" spans="2:6" ht="12.75">
      <c r="B471" s="76" t="s">
        <v>215</v>
      </c>
      <c r="C471" s="116" t="s">
        <v>216</v>
      </c>
      <c r="D471" s="75">
        <v>36187</v>
      </c>
      <c r="E471" s="76" t="s">
        <v>821</v>
      </c>
      <c r="F471" s="76" t="s">
        <v>984</v>
      </c>
    </row>
    <row r="472" spans="2:6" ht="12.75">
      <c r="B472" s="76" t="s">
        <v>563</v>
      </c>
      <c r="C472" s="116" t="s">
        <v>564</v>
      </c>
      <c r="D472" s="75">
        <v>36164</v>
      </c>
      <c r="E472" s="76" t="s">
        <v>821</v>
      </c>
      <c r="F472" s="76" t="s">
        <v>984</v>
      </c>
    </row>
    <row r="473" spans="2:6" ht="12.75">
      <c r="B473" s="76" t="s">
        <v>176</v>
      </c>
      <c r="C473" s="116" t="s">
        <v>177</v>
      </c>
      <c r="D473" s="75">
        <v>36440</v>
      </c>
      <c r="E473" s="76" t="s">
        <v>1050</v>
      </c>
      <c r="F473" s="76" t="s">
        <v>984</v>
      </c>
    </row>
    <row r="474" spans="2:6" ht="12.75">
      <c r="B474" s="76" t="s">
        <v>178</v>
      </c>
      <c r="C474" s="116" t="s">
        <v>179</v>
      </c>
      <c r="D474" s="75">
        <v>35967</v>
      </c>
      <c r="E474" s="76" t="s">
        <v>1050</v>
      </c>
      <c r="F474" s="76" t="s">
        <v>984</v>
      </c>
    </row>
    <row r="475" spans="2:6" ht="12.75">
      <c r="B475" s="76" t="s">
        <v>180</v>
      </c>
      <c r="C475" s="116" t="s">
        <v>181</v>
      </c>
      <c r="D475" s="75">
        <v>36445</v>
      </c>
      <c r="E475" s="76" t="s">
        <v>1050</v>
      </c>
      <c r="F475" s="76" t="s">
        <v>984</v>
      </c>
    </row>
    <row r="476" spans="2:6" ht="12.75">
      <c r="B476" s="76" t="s">
        <v>184</v>
      </c>
      <c r="C476" s="116" t="s">
        <v>185</v>
      </c>
      <c r="D476" s="75">
        <v>36278</v>
      </c>
      <c r="E476" s="76" t="s">
        <v>1050</v>
      </c>
      <c r="F476" s="76" t="s">
        <v>984</v>
      </c>
    </row>
    <row r="477" spans="2:6" ht="12.75">
      <c r="B477" s="76" t="s">
        <v>190</v>
      </c>
      <c r="C477" s="116" t="s">
        <v>191</v>
      </c>
      <c r="D477" s="75">
        <v>36498</v>
      </c>
      <c r="E477" s="76" t="s">
        <v>1051</v>
      </c>
      <c r="F477" s="76" t="s">
        <v>984</v>
      </c>
    </row>
    <row r="478" spans="2:6" ht="12.75">
      <c r="B478" s="76" t="s">
        <v>192</v>
      </c>
      <c r="C478" s="116" t="s">
        <v>193</v>
      </c>
      <c r="D478" s="75">
        <v>36180</v>
      </c>
      <c r="E478" s="76" t="s">
        <v>1051</v>
      </c>
      <c r="F478" s="76" t="s">
        <v>984</v>
      </c>
    </row>
    <row r="479" spans="2:6" ht="12.75">
      <c r="B479" s="76" t="s">
        <v>200</v>
      </c>
      <c r="C479" s="116" t="s">
        <v>201</v>
      </c>
      <c r="D479" s="75">
        <v>36469</v>
      </c>
      <c r="E479" s="76" t="s">
        <v>822</v>
      </c>
      <c r="F479" s="76" t="s">
        <v>984</v>
      </c>
    </row>
    <row r="480" spans="2:6" ht="12.75">
      <c r="B480" s="76" t="s">
        <v>196</v>
      </c>
      <c r="C480" s="116" t="s">
        <v>197</v>
      </c>
      <c r="D480" s="75">
        <v>36105</v>
      </c>
      <c r="E480" s="76" t="s">
        <v>822</v>
      </c>
      <c r="F480" s="76" t="s">
        <v>987</v>
      </c>
    </row>
    <row r="481" spans="2:6" ht="12.75">
      <c r="B481" s="76" t="s">
        <v>968</v>
      </c>
      <c r="C481" s="116" t="s">
        <v>969</v>
      </c>
      <c r="D481" s="75">
        <v>36247</v>
      </c>
      <c r="E481" s="76" t="s">
        <v>822</v>
      </c>
      <c r="F481" s="76" t="s">
        <v>970</v>
      </c>
    </row>
    <row r="482" spans="2:6" ht="12.75">
      <c r="B482" s="76" t="s">
        <v>557</v>
      </c>
      <c r="C482" s="116" t="s">
        <v>558</v>
      </c>
      <c r="D482" s="75">
        <v>36166</v>
      </c>
      <c r="E482" s="76" t="s">
        <v>1052</v>
      </c>
      <c r="F482" s="76" t="s">
        <v>984</v>
      </c>
    </row>
    <row r="483" spans="2:6" ht="12.75">
      <c r="B483" s="76" t="s">
        <v>223</v>
      </c>
      <c r="C483" s="116" t="s">
        <v>224</v>
      </c>
      <c r="D483" s="75">
        <v>36021</v>
      </c>
      <c r="E483" s="76" t="s">
        <v>1052</v>
      </c>
      <c r="F483" s="76" t="s">
        <v>984</v>
      </c>
    </row>
    <row r="484" spans="2:6" ht="12.75">
      <c r="B484" s="76" t="s">
        <v>225</v>
      </c>
      <c r="C484" s="116" t="s">
        <v>226</v>
      </c>
      <c r="D484" s="75">
        <v>36162</v>
      </c>
      <c r="E484" s="76" t="s">
        <v>1052</v>
      </c>
      <c r="F484" s="76" t="s">
        <v>984</v>
      </c>
    </row>
    <row r="485" spans="2:6" ht="12.75">
      <c r="B485" s="76" t="s">
        <v>585</v>
      </c>
      <c r="C485" s="116" t="s">
        <v>586</v>
      </c>
      <c r="D485" s="75">
        <v>36492</v>
      </c>
      <c r="E485" s="76" t="s">
        <v>1052</v>
      </c>
      <c r="F485" s="76" t="s">
        <v>984</v>
      </c>
    </row>
    <row r="486" spans="2:6" ht="12.75">
      <c r="B486" s="76" t="s">
        <v>219</v>
      </c>
      <c r="C486" s="116" t="s">
        <v>220</v>
      </c>
      <c r="D486" s="75">
        <v>36064</v>
      </c>
      <c r="E486" s="76" t="s">
        <v>1052</v>
      </c>
      <c r="F486" s="76" t="s">
        <v>984</v>
      </c>
    </row>
    <row r="487" spans="2:6" ht="12.75">
      <c r="B487" s="76" t="s">
        <v>233</v>
      </c>
      <c r="C487" s="116" t="s">
        <v>173</v>
      </c>
      <c r="D487" s="75">
        <v>36406</v>
      </c>
      <c r="E487" s="76" t="s">
        <v>1053</v>
      </c>
      <c r="F487" s="76" t="s">
        <v>984</v>
      </c>
    </row>
    <row r="488" spans="2:6" ht="12.75">
      <c r="B488" s="76" t="s">
        <v>227</v>
      </c>
      <c r="C488" s="116" t="s">
        <v>228</v>
      </c>
      <c r="D488" s="75">
        <v>36443</v>
      </c>
      <c r="E488" s="76" t="s">
        <v>1053</v>
      </c>
      <c r="F488" s="76" t="s">
        <v>984</v>
      </c>
    </row>
    <row r="489" spans="2:6" ht="12.75">
      <c r="B489" s="76" t="s">
        <v>234</v>
      </c>
      <c r="C489" s="116" t="s">
        <v>235</v>
      </c>
      <c r="D489" s="75">
        <v>36403</v>
      </c>
      <c r="E489" s="76" t="s">
        <v>1053</v>
      </c>
      <c r="F489" s="76" t="s">
        <v>984</v>
      </c>
    </row>
    <row r="490" spans="2:6" ht="12.75">
      <c r="B490" s="76" t="s">
        <v>240</v>
      </c>
      <c r="C490" s="116" t="s">
        <v>241</v>
      </c>
      <c r="D490" s="75">
        <v>36254</v>
      </c>
      <c r="E490" s="76" t="s">
        <v>1054</v>
      </c>
      <c r="F490" s="76" t="s">
        <v>984</v>
      </c>
    </row>
    <row r="491" spans="2:6" ht="12.75">
      <c r="B491" s="76" t="s">
        <v>242</v>
      </c>
      <c r="C491" s="116" t="s">
        <v>243</v>
      </c>
      <c r="D491" s="75">
        <v>36209</v>
      </c>
      <c r="E491" s="76" t="s">
        <v>1054</v>
      </c>
      <c r="F491" s="76" t="s">
        <v>984</v>
      </c>
    </row>
    <row r="492" spans="2:6" ht="12.75">
      <c r="B492" s="76" t="s">
        <v>250</v>
      </c>
      <c r="C492" s="116" t="s">
        <v>251</v>
      </c>
      <c r="D492" s="75">
        <v>36328</v>
      </c>
      <c r="E492" s="76" t="s">
        <v>1054</v>
      </c>
      <c r="F492" s="76" t="s">
        <v>984</v>
      </c>
    </row>
    <row r="493" spans="2:6" ht="12.75">
      <c r="B493" s="76" t="s">
        <v>254</v>
      </c>
      <c r="C493" s="116" t="s">
        <v>255</v>
      </c>
      <c r="D493" s="75">
        <v>35931</v>
      </c>
      <c r="E493" s="76" t="s">
        <v>1055</v>
      </c>
      <c r="F493" s="76" t="s">
        <v>984</v>
      </c>
    </row>
    <row r="494" spans="2:6" ht="12.75">
      <c r="B494" s="76" t="s">
        <v>260</v>
      </c>
      <c r="C494" s="116" t="s">
        <v>261</v>
      </c>
      <c r="D494" s="75">
        <v>36211</v>
      </c>
      <c r="E494" s="76" t="s">
        <v>1055</v>
      </c>
      <c r="F494" s="76" t="s">
        <v>984</v>
      </c>
    </row>
    <row r="495" spans="2:6" ht="12.75">
      <c r="B495" s="76" t="s">
        <v>264</v>
      </c>
      <c r="C495" s="116" t="s">
        <v>265</v>
      </c>
      <c r="D495" s="75">
        <v>36304</v>
      </c>
      <c r="E495" s="76" t="s">
        <v>1055</v>
      </c>
      <c r="F495" s="76" t="s">
        <v>984</v>
      </c>
    </row>
    <row r="496" spans="2:6" ht="12.75">
      <c r="B496" s="76" t="s">
        <v>266</v>
      </c>
      <c r="C496" s="116" t="s">
        <v>267</v>
      </c>
      <c r="D496" s="75">
        <v>36463</v>
      </c>
      <c r="E496" s="76" t="s">
        <v>1055</v>
      </c>
      <c r="F496" s="76" t="s">
        <v>984</v>
      </c>
    </row>
    <row r="497" spans="2:6" ht="12.75">
      <c r="B497" s="76" t="s">
        <v>270</v>
      </c>
      <c r="C497" s="116" t="s">
        <v>271</v>
      </c>
      <c r="D497" s="75">
        <v>36387</v>
      </c>
      <c r="E497" s="76" t="s">
        <v>1055</v>
      </c>
      <c r="F497" s="76" t="s">
        <v>984</v>
      </c>
    </row>
    <row r="498" spans="2:6" ht="12.75">
      <c r="B498" s="76" t="s">
        <v>272</v>
      </c>
      <c r="C498" s="116" t="s">
        <v>273</v>
      </c>
      <c r="D498" s="75">
        <v>36443</v>
      </c>
      <c r="E498" s="76" t="s">
        <v>1056</v>
      </c>
      <c r="F498" s="76" t="s">
        <v>984</v>
      </c>
    </row>
    <row r="499" spans="2:6" ht="12.75">
      <c r="B499" s="76" t="s">
        <v>274</v>
      </c>
      <c r="C499" s="116" t="s">
        <v>275</v>
      </c>
      <c r="D499" s="75">
        <v>36301</v>
      </c>
      <c r="E499" s="76" t="s">
        <v>1056</v>
      </c>
      <c r="F499" s="76" t="s">
        <v>984</v>
      </c>
    </row>
    <row r="500" spans="2:6" ht="12.75">
      <c r="B500" s="76" t="s">
        <v>278</v>
      </c>
      <c r="C500" s="116" t="s">
        <v>279</v>
      </c>
      <c r="D500" s="75">
        <v>36415</v>
      </c>
      <c r="E500" s="76" t="s">
        <v>1056</v>
      </c>
      <c r="F500" s="76" t="s">
        <v>984</v>
      </c>
    </row>
    <row r="501" spans="2:6" ht="12.75">
      <c r="B501" s="76" t="s">
        <v>280</v>
      </c>
      <c r="C501" s="116" t="s">
        <v>281</v>
      </c>
      <c r="D501" s="75">
        <v>36495</v>
      </c>
      <c r="E501" s="76" t="s">
        <v>1056</v>
      </c>
      <c r="F501" s="76" t="s">
        <v>984</v>
      </c>
    </row>
    <row r="502" spans="2:6" ht="12.75">
      <c r="B502" s="76" t="s">
        <v>282</v>
      </c>
      <c r="C502" s="116" t="s">
        <v>283</v>
      </c>
      <c r="D502" s="75">
        <v>36474</v>
      </c>
      <c r="E502" s="76" t="s">
        <v>1056</v>
      </c>
      <c r="F502" s="76" t="s">
        <v>984</v>
      </c>
    </row>
    <row r="503" spans="2:6" ht="12.75">
      <c r="B503" s="76" t="s">
        <v>284</v>
      </c>
      <c r="C503" s="116" t="s">
        <v>285</v>
      </c>
      <c r="D503" s="75">
        <v>36280</v>
      </c>
      <c r="E503" s="76" t="s">
        <v>1056</v>
      </c>
      <c r="F503" s="76" t="s">
        <v>984</v>
      </c>
    </row>
    <row r="504" spans="2:6" ht="12.75">
      <c r="B504" s="76" t="s">
        <v>288</v>
      </c>
      <c r="C504" s="116" t="s">
        <v>289</v>
      </c>
      <c r="D504" s="75">
        <v>35959</v>
      </c>
      <c r="E504" s="76" t="s">
        <v>1056</v>
      </c>
      <c r="F504" s="76" t="s">
        <v>987</v>
      </c>
    </row>
    <row r="505" spans="2:6" ht="12.75">
      <c r="B505" s="76" t="s">
        <v>292</v>
      </c>
      <c r="C505" s="116" t="s">
        <v>293</v>
      </c>
      <c r="D505" s="75">
        <v>36253</v>
      </c>
      <c r="E505" s="76" t="s">
        <v>1056</v>
      </c>
      <c r="F505" s="76" t="s">
        <v>984</v>
      </c>
    </row>
    <row r="506" spans="2:6" ht="12.75">
      <c r="B506" s="76" t="s">
        <v>295</v>
      </c>
      <c r="C506" s="116" t="s">
        <v>296</v>
      </c>
      <c r="D506" s="75">
        <v>36089</v>
      </c>
      <c r="E506" s="76" t="s">
        <v>1057</v>
      </c>
      <c r="F506" s="76" t="s">
        <v>984</v>
      </c>
    </row>
    <row r="507" spans="2:6" ht="12.75">
      <c r="B507" s="76" t="s">
        <v>565</v>
      </c>
      <c r="C507" s="116" t="s">
        <v>566</v>
      </c>
      <c r="D507" s="75">
        <v>36326</v>
      </c>
      <c r="E507" s="76" t="s">
        <v>1057</v>
      </c>
      <c r="F507" s="76" t="s">
        <v>984</v>
      </c>
    </row>
    <row r="508" spans="2:6" ht="12.75">
      <c r="B508" s="76" t="s">
        <v>303</v>
      </c>
      <c r="C508" s="116" t="s">
        <v>304</v>
      </c>
      <c r="D508" s="75">
        <v>36277</v>
      </c>
      <c r="E508" s="76" t="s">
        <v>1057</v>
      </c>
      <c r="F508" s="76" t="s">
        <v>984</v>
      </c>
    </row>
    <row r="509" spans="2:6" ht="12.75">
      <c r="B509" s="76" t="s">
        <v>311</v>
      </c>
      <c r="C509" s="116" t="s">
        <v>312</v>
      </c>
      <c r="D509" s="75">
        <v>36360</v>
      </c>
      <c r="E509" s="76" t="s">
        <v>1058</v>
      </c>
      <c r="F509" s="76" t="s">
        <v>984</v>
      </c>
    </row>
    <row r="510" spans="2:6" ht="12.75">
      <c r="B510" s="76" t="s">
        <v>315</v>
      </c>
      <c r="C510" s="116" t="s">
        <v>18</v>
      </c>
      <c r="D510" s="75">
        <v>36480</v>
      </c>
      <c r="E510" s="76" t="s">
        <v>1058</v>
      </c>
      <c r="F510" s="76" t="s">
        <v>984</v>
      </c>
    </row>
    <row r="511" spans="2:6" ht="12.75">
      <c r="B511" s="76" t="s">
        <v>320</v>
      </c>
      <c r="C511" s="116" t="s">
        <v>321</v>
      </c>
      <c r="D511" s="75">
        <v>36467</v>
      </c>
      <c r="E511" s="76" t="s">
        <v>1059</v>
      </c>
      <c r="F511" s="76" t="s">
        <v>987</v>
      </c>
    </row>
    <row r="512" spans="2:6" ht="12.75">
      <c r="B512" s="212" t="s">
        <v>482</v>
      </c>
      <c r="C512" s="213" t="s">
        <v>483</v>
      </c>
      <c r="D512" s="214">
        <v>37218</v>
      </c>
      <c r="E512" s="212" t="s">
        <v>1022</v>
      </c>
      <c r="F512" s="212" t="s">
        <v>1060</v>
      </c>
    </row>
  </sheetData>
  <sheetProtection/>
  <autoFilter ref="A8:I253"/>
  <mergeCells count="9">
    <mergeCell ref="A2:D2"/>
    <mergeCell ref="A5:I5"/>
    <mergeCell ref="A6:I6"/>
    <mergeCell ref="A249:I249"/>
    <mergeCell ref="F1:I1"/>
    <mergeCell ref="F2:I2"/>
    <mergeCell ref="A3:C3"/>
    <mergeCell ref="A4:I4"/>
    <mergeCell ref="A1:D1"/>
  </mergeCells>
  <printOptions horizontalCentered="1"/>
  <pageMargins left="0.1968503937007874" right="0.1968503937007874" top="0.15748031496062992" bottom="0.35433070866141736" header="0.31496062992125984" footer="0.11811023622047245"/>
  <pageSetup horizontalDpi="600" verticalDpi="600" orientation="landscape" paperSize="9" r:id="rId2"/>
  <headerFoot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4">
      <selection activeCell="G20" sqref="G20:H20"/>
    </sheetView>
  </sheetViews>
  <sheetFormatPr defaultColWidth="9.140625" defaultRowHeight="15"/>
  <cols>
    <col min="1" max="1" width="4.421875" style="107" bestFit="1" customWidth="1"/>
    <col min="2" max="2" width="16.421875" style="257" bestFit="1" customWidth="1"/>
    <col min="3" max="3" width="18.140625" style="258" customWidth="1"/>
    <col min="4" max="4" width="11.28125" style="108" customWidth="1"/>
    <col min="5" max="5" width="15.140625" style="113" bestFit="1" customWidth="1"/>
    <col min="6" max="6" width="11.28125" style="113" bestFit="1" customWidth="1"/>
    <col min="7" max="7" width="10.421875" style="107" bestFit="1" customWidth="1"/>
    <col min="8" max="8" width="12.28125" style="112" bestFit="1" customWidth="1"/>
    <col min="9" max="9" width="9.8515625" style="112" bestFit="1" customWidth="1"/>
    <col min="10" max="10" width="12.57421875" style="112" bestFit="1" customWidth="1"/>
    <col min="11" max="11" width="7.421875" style="112" bestFit="1" customWidth="1"/>
    <col min="12" max="16384" width="9.140625" style="112" customWidth="1"/>
  </cols>
  <sheetData>
    <row r="1" spans="1:11" s="255" customFormat="1" ht="16.5">
      <c r="A1" s="296" t="s">
        <v>2</v>
      </c>
      <c r="B1" s="296"/>
      <c r="C1" s="296"/>
      <c r="E1" s="256"/>
      <c r="F1" s="297" t="s">
        <v>5</v>
      </c>
      <c r="G1" s="296"/>
      <c r="H1" s="297"/>
      <c r="I1" s="297"/>
      <c r="J1" s="297"/>
      <c r="K1" s="107"/>
    </row>
    <row r="2" spans="1:11" s="255" customFormat="1" ht="16.5">
      <c r="A2" s="297" t="s">
        <v>7</v>
      </c>
      <c r="B2" s="297"/>
      <c r="C2" s="297"/>
      <c r="E2" s="256"/>
      <c r="F2" s="297" t="s">
        <v>6</v>
      </c>
      <c r="G2" s="296"/>
      <c r="H2" s="297"/>
      <c r="I2" s="297"/>
      <c r="J2" s="297"/>
      <c r="K2" s="107"/>
    </row>
    <row r="3" spans="2:6" s="107" customFormat="1" ht="15.75">
      <c r="B3" s="257"/>
      <c r="C3" s="258"/>
      <c r="D3" s="108"/>
      <c r="E3" s="113"/>
      <c r="F3" s="113"/>
    </row>
    <row r="4" spans="1:11" s="259" customFormat="1" ht="18.75">
      <c r="A4" s="291" t="s">
        <v>1071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</row>
    <row r="5" spans="1:11" s="259" customFormat="1" ht="18.75">
      <c r="A5" s="291" t="s">
        <v>1072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</row>
    <row r="6" spans="1:11" s="259" customFormat="1" ht="18.75">
      <c r="A6" s="290" t="s">
        <v>1073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</row>
    <row r="7" spans="1:11" s="259" customFormat="1" ht="18.75">
      <c r="A7" s="291" t="s">
        <v>1074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</row>
    <row r="9" spans="1:11" s="261" customFormat="1" ht="14.25">
      <c r="A9" s="292" t="s">
        <v>0</v>
      </c>
      <c r="B9" s="292" t="s">
        <v>3</v>
      </c>
      <c r="C9" s="292" t="s">
        <v>4</v>
      </c>
      <c r="D9" s="293" t="s">
        <v>1</v>
      </c>
      <c r="E9" s="292" t="s">
        <v>8</v>
      </c>
      <c r="F9" s="260" t="s">
        <v>520</v>
      </c>
      <c r="G9" s="260" t="s">
        <v>570</v>
      </c>
      <c r="H9" s="292" t="s">
        <v>576</v>
      </c>
      <c r="I9" s="260" t="s">
        <v>574</v>
      </c>
      <c r="J9" s="260" t="s">
        <v>575</v>
      </c>
      <c r="K9" s="292" t="s">
        <v>153</v>
      </c>
    </row>
    <row r="10" spans="1:11" s="261" customFormat="1" ht="14.25">
      <c r="A10" s="285"/>
      <c r="B10" s="285"/>
      <c r="C10" s="285"/>
      <c r="D10" s="294"/>
      <c r="E10" s="285"/>
      <c r="F10" s="285" t="s">
        <v>571</v>
      </c>
      <c r="G10" s="285" t="s">
        <v>571</v>
      </c>
      <c r="H10" s="285"/>
      <c r="I10" s="285" t="s">
        <v>573</v>
      </c>
      <c r="J10" s="262" t="s">
        <v>571</v>
      </c>
      <c r="K10" s="285"/>
    </row>
    <row r="11" spans="1:11" s="264" customFormat="1" ht="15.75">
      <c r="A11" s="286"/>
      <c r="B11" s="286"/>
      <c r="C11" s="286"/>
      <c r="D11" s="295"/>
      <c r="E11" s="286"/>
      <c r="F11" s="286"/>
      <c r="G11" s="286"/>
      <c r="H11" s="262" t="s">
        <v>572</v>
      </c>
      <c r="I11" s="286"/>
      <c r="J11" s="263" t="s">
        <v>572</v>
      </c>
      <c r="K11" s="286"/>
    </row>
    <row r="12" spans="1:11" s="266" customFormat="1" ht="15.75" customHeight="1">
      <c r="A12" s="247">
        <v>1</v>
      </c>
      <c r="B12" s="24" t="s">
        <v>406</v>
      </c>
      <c r="C12" s="25" t="s">
        <v>407</v>
      </c>
      <c r="D12" s="284">
        <v>36902</v>
      </c>
      <c r="E12" s="24" t="s">
        <v>389</v>
      </c>
      <c r="F12" s="24" t="s">
        <v>985</v>
      </c>
      <c r="G12" s="265">
        <v>1</v>
      </c>
      <c r="H12" s="43">
        <v>980000</v>
      </c>
      <c r="I12" s="247">
        <v>5</v>
      </c>
      <c r="J12" s="43">
        <f>G12*H12*I12</f>
        <v>4900000</v>
      </c>
      <c r="K12" s="247"/>
    </row>
    <row r="13" spans="1:11" s="266" customFormat="1" ht="15.75" customHeight="1">
      <c r="A13" s="247">
        <v>2</v>
      </c>
      <c r="B13" s="24" t="s">
        <v>438</v>
      </c>
      <c r="C13" s="25" t="s">
        <v>439</v>
      </c>
      <c r="D13" s="284">
        <v>37194</v>
      </c>
      <c r="E13" s="24" t="s">
        <v>858</v>
      </c>
      <c r="F13" s="24" t="s">
        <v>985</v>
      </c>
      <c r="G13" s="265">
        <v>1</v>
      </c>
      <c r="H13" s="43">
        <v>980000</v>
      </c>
      <c r="I13" s="247">
        <v>5</v>
      </c>
      <c r="J13" s="43">
        <f>G13*H13*I13</f>
        <v>4900000</v>
      </c>
      <c r="K13" s="247"/>
    </row>
    <row r="14" spans="1:11" s="272" customFormat="1" ht="15.75" customHeight="1">
      <c r="A14" s="267"/>
      <c r="B14" s="267"/>
      <c r="C14" s="267" t="s">
        <v>11</v>
      </c>
      <c r="D14" s="268"/>
      <c r="E14" s="269"/>
      <c r="F14" s="269"/>
      <c r="G14" s="267"/>
      <c r="H14" s="270"/>
      <c r="I14" s="271"/>
      <c r="J14" s="40">
        <f>SUM(J12:J13)</f>
        <v>9800000</v>
      </c>
      <c r="K14" s="271"/>
    </row>
    <row r="15" spans="1:10" ht="15.75" customHeight="1">
      <c r="A15" s="273"/>
      <c r="B15" s="274"/>
      <c r="C15" s="273" t="s">
        <v>525</v>
      </c>
      <c r="D15" s="287"/>
      <c r="E15" s="287"/>
      <c r="F15" s="287"/>
      <c r="G15" s="287"/>
      <c r="H15" s="287"/>
      <c r="I15" s="287"/>
      <c r="J15" s="287"/>
    </row>
    <row r="16" spans="1:10" ht="15.75" customHeight="1">
      <c r="A16" s="273"/>
      <c r="B16" s="288" t="s">
        <v>1075</v>
      </c>
      <c r="C16" s="288"/>
      <c r="D16" s="275"/>
      <c r="E16" s="276"/>
      <c r="F16" s="276"/>
      <c r="G16" s="273"/>
      <c r="H16" s="272"/>
      <c r="I16" s="272"/>
      <c r="J16" s="277"/>
    </row>
    <row r="17" spans="1:10" ht="15.75" customHeight="1">
      <c r="A17" s="273"/>
      <c r="B17" s="278"/>
      <c r="C17" s="278"/>
      <c r="D17" s="275"/>
      <c r="E17" s="276"/>
      <c r="F17" s="276"/>
      <c r="G17" s="273"/>
      <c r="H17" s="272"/>
      <c r="I17" s="272"/>
      <c r="J17" s="277"/>
    </row>
    <row r="18" spans="2:8" ht="15.75" customHeight="1">
      <c r="B18" s="279" t="s">
        <v>10</v>
      </c>
      <c r="C18" s="114">
        <f>COUNTIF(G12:G13,"100%")</f>
        <v>2</v>
      </c>
      <c r="D18" s="108" t="s">
        <v>12</v>
      </c>
      <c r="E18" s="280"/>
      <c r="F18" s="264"/>
      <c r="G18" s="281"/>
      <c r="H18" s="281"/>
    </row>
    <row r="19" spans="2:8" ht="15.75" customHeight="1">
      <c r="B19" s="279" t="s">
        <v>13</v>
      </c>
      <c r="C19" s="114">
        <f>COUNTIF(G12:G13,"70%")</f>
        <v>0</v>
      </c>
      <c r="D19" s="108" t="s">
        <v>12</v>
      </c>
      <c r="E19" s="280"/>
      <c r="F19" s="264"/>
      <c r="G19" s="281"/>
      <c r="H19" s="281"/>
    </row>
    <row r="20" spans="2:8" ht="15.75" customHeight="1">
      <c r="B20" s="279" t="s">
        <v>9</v>
      </c>
      <c r="C20" s="114">
        <f>COUNTIF(G12:G13,"50%")</f>
        <v>0</v>
      </c>
      <c r="D20" s="108" t="s">
        <v>12</v>
      </c>
      <c r="E20" s="280"/>
      <c r="F20" s="264"/>
      <c r="G20" s="289"/>
      <c r="H20" s="289"/>
    </row>
    <row r="21" spans="2:8" ht="15.75" customHeight="1">
      <c r="B21" s="281" t="s">
        <v>11</v>
      </c>
      <c r="C21" s="282">
        <f>SUM(C18:C20)</f>
        <v>2</v>
      </c>
      <c r="D21" s="283" t="s">
        <v>12</v>
      </c>
      <c r="E21" s="280"/>
      <c r="F21" s="264"/>
      <c r="G21" s="281"/>
      <c r="H21" s="281"/>
    </row>
  </sheetData>
  <sheetProtection/>
  <mergeCells count="21">
    <mergeCell ref="A5:K5"/>
    <mergeCell ref="D9:D11"/>
    <mergeCell ref="E9:E11"/>
    <mergeCell ref="H9:H10"/>
    <mergeCell ref="K9:K11"/>
    <mergeCell ref="F10:F11"/>
    <mergeCell ref="A1:C1"/>
    <mergeCell ref="F1:J1"/>
    <mergeCell ref="A2:C2"/>
    <mergeCell ref="F2:J2"/>
    <mergeCell ref="A4:K4"/>
    <mergeCell ref="G10:G11"/>
    <mergeCell ref="I10:I11"/>
    <mergeCell ref="D15:J15"/>
    <mergeCell ref="B16:C16"/>
    <mergeCell ref="G20:H20"/>
    <mergeCell ref="A6:K6"/>
    <mergeCell ref="A7:K7"/>
    <mergeCell ref="A9:A11"/>
    <mergeCell ref="B9:B11"/>
    <mergeCell ref="C9:C11"/>
  </mergeCells>
  <conditionalFormatting sqref="B14:B65536 B1:B6 B8:B11">
    <cfRule type="duplicateValues" priority="9" dxfId="36" stopIfTrue="1">
      <formula>AND(COUNTIF($B$14:$B$65536,B1)+COUNTIF($B$1:$B$6,B1)+COUNTIF($B$8:$B$11,B1)&gt;1,NOT(ISBLANK(B1)))</formula>
    </cfRule>
  </conditionalFormatting>
  <conditionalFormatting sqref="B14:B65536 B1:B3 B8:B9">
    <cfRule type="duplicateValues" priority="10" dxfId="36" stopIfTrue="1">
      <formula>AND(COUNTIF($B$14:$B$65536,B1)+COUNTIF($B$1:$B$3,B1)+COUNTIF($B$8:$B$9,B1)&gt;1,NOT(ISBLANK(B1)))</formula>
    </cfRule>
  </conditionalFormatting>
  <conditionalFormatting sqref="B22:B65536 B1:B3 B8:B9">
    <cfRule type="duplicateValues" priority="11" dxfId="36" stopIfTrue="1">
      <formula>AND(COUNTIF($B$22:$B$65536,B1)+COUNTIF($B$1:$B$3,B1)+COUNTIF($B$8:$B$9,B1)&gt;1,NOT(ISBLANK(B1)))</formula>
    </cfRule>
  </conditionalFormatting>
  <conditionalFormatting sqref="B22:B65536">
    <cfRule type="duplicateValues" priority="12" dxfId="36" stopIfTrue="1">
      <formula>AND(COUNTIF($B$22:$B$65536,B22)&gt;1,NOT(ISBLANK(B22)))</formula>
    </cfRule>
  </conditionalFormatting>
  <conditionalFormatting sqref="B14:B65536">
    <cfRule type="duplicateValues" priority="13" dxfId="36" stopIfTrue="1">
      <formula>AND(COUNTIF($B$14:$B$65536,B14)&gt;1,NOT(ISBLANK(B14)))</formula>
    </cfRule>
  </conditionalFormatting>
  <conditionalFormatting sqref="B14:B26">
    <cfRule type="duplicateValues" priority="14" dxfId="36" stopIfTrue="1">
      <formula>AND(COUNTIF($B$14:$B$26,B14)&gt;1,NOT(ISBLANK(B14)))</formula>
    </cfRule>
  </conditionalFormatting>
  <conditionalFormatting sqref="B14:B65536 B1:B6 B8:B11">
    <cfRule type="duplicateValues" priority="15" dxfId="36" stopIfTrue="1">
      <formula>AND(COUNTIF($B$14:$B$65536,B1)+COUNTIF($B$1:$B$6,B1)+COUNTIF($B$8:$B$11,B1)&gt;1,NOT(ISBLANK(B1)))</formula>
    </cfRule>
    <cfRule type="duplicateValues" priority="16" dxfId="36" stopIfTrue="1">
      <formula>AND(COUNTIF($B$14:$B$65536,B1)+COUNTIF($B$1:$B$6,B1)+COUNTIF($B$8:$B$11,B1)&gt;1,NOT(ISBLANK(B1)))</formula>
    </cfRule>
  </conditionalFormatting>
  <conditionalFormatting sqref="B14:B65536">
    <cfRule type="duplicateValues" priority="17" dxfId="36" stopIfTrue="1">
      <formula>AND(COUNTIF($B$14:$B$65536,B14)&gt;1,NOT(ISBLANK(B14)))</formula>
    </cfRule>
    <cfRule type="duplicateValues" priority="18" dxfId="36" stopIfTrue="1">
      <formula>AND(COUNTIF($B$14:$B$65536,B14)&gt;1,NOT(ISBLANK(B14)))</formula>
    </cfRule>
  </conditionalFormatting>
  <conditionalFormatting sqref="B12">
    <cfRule type="duplicateValues" priority="8" dxfId="36" stopIfTrue="1">
      <formula>AND(COUNTIF($B$12:$B$12,B12)&gt;1,NOT(ISBLANK(B12)))</formula>
    </cfRule>
  </conditionalFormatting>
  <conditionalFormatting sqref="B12">
    <cfRule type="duplicateValues" priority="7" dxfId="36" stopIfTrue="1">
      <formula>AND(COUNTIF($B$12:$B$12,B12)&gt;1,NOT(ISBLANK(B12)))</formula>
    </cfRule>
  </conditionalFormatting>
  <conditionalFormatting sqref="B12">
    <cfRule type="duplicateValues" priority="5" dxfId="36" stopIfTrue="1">
      <formula>AND(COUNTIF($B$12:$B$12,B12)&gt;1,NOT(ISBLANK(B12)))</formula>
    </cfRule>
    <cfRule type="duplicateValues" priority="6" dxfId="36" stopIfTrue="1">
      <formula>AND(COUNTIF($B$12:$B$12,B12)&gt;1,NOT(ISBLANK(B12)))</formula>
    </cfRule>
  </conditionalFormatting>
  <conditionalFormatting sqref="B13">
    <cfRule type="duplicateValues" priority="4" dxfId="36" stopIfTrue="1">
      <formula>AND(COUNTIF($B$13:$B$13,B13)&gt;1,NOT(ISBLANK(B13)))</formula>
    </cfRule>
  </conditionalFormatting>
  <conditionalFormatting sqref="B13">
    <cfRule type="duplicateValues" priority="3" dxfId="36" stopIfTrue="1">
      <formula>AND(COUNTIF($B$13:$B$13,B13)&gt;1,NOT(ISBLANK(B13)))</formula>
    </cfRule>
  </conditionalFormatting>
  <conditionalFormatting sqref="B13">
    <cfRule type="duplicateValues" priority="1" dxfId="36" stopIfTrue="1">
      <formula>AND(COUNTIF($B$13:$B$13,B13)&gt;1,NOT(ISBLANK(B13)))</formula>
    </cfRule>
    <cfRule type="duplicateValues" priority="2" dxfId="36" stopIfTrue="1">
      <formula>AND(COUNTIF($B$13:$B$13,B13)&gt;1,NOT(ISBLANK(B13)))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2021-05-25T10:15:57Z</dcterms:modified>
  <cp:category/>
  <cp:version/>
  <cp:contentType/>
  <cp:contentStatus/>
</cp:coreProperties>
</file>